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maddalenapoli/Downloads/"/>
    </mc:Choice>
  </mc:AlternateContent>
  <xr:revisionPtr revIDLastSave="0" documentId="13_ncr:1_{DCE95CCE-F584-2649-9382-6A94D06DDDE4}" xr6:coauthVersionLast="47" xr6:coauthVersionMax="47" xr10:uidLastSave="{00000000-0000-0000-0000-000000000000}"/>
  <bookViews>
    <workbookView xWindow="1240" yWindow="500" windowWidth="27560" windowHeight="17500" activeTab="3" xr2:uid="{29D80E6B-27F8-2343-82CF-4B1D2D8A2CBF}"/>
  </bookViews>
  <sheets>
    <sheet name="Read me " sheetId="21" r:id="rId1"/>
    <sheet name="All versions - data " sheetId="22" r:id="rId2"/>
    <sheet name="Table of comparison - formulae" sheetId="20" r:id="rId3"/>
    <sheet name="Table of comparison - clean" sheetId="23" r:id="rId4"/>
    <sheet name="Notes on 篇" sheetId="6" r:id="rId5"/>
    <sheet name="bibliography"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5" i="23" l="1"/>
  <c r="E164" i="23"/>
  <c r="E163" i="23"/>
  <c r="E162" i="23"/>
  <c r="E161" i="23"/>
  <c r="E160" i="23"/>
  <c r="E159" i="23"/>
  <c r="E158" i="23"/>
  <c r="E157" i="23"/>
  <c r="E156" i="23"/>
  <c r="E155" i="23"/>
  <c r="E154" i="23"/>
  <c r="E153" i="23"/>
  <c r="E152" i="23"/>
  <c r="E151" i="23"/>
  <c r="E150" i="23"/>
  <c r="E149" i="23"/>
  <c r="E148" i="23"/>
  <c r="E147" i="23"/>
  <c r="E146" i="23"/>
  <c r="E145" i="23"/>
  <c r="E144" i="23"/>
  <c r="E143" i="23"/>
  <c r="E142" i="23"/>
  <c r="E141" i="23"/>
  <c r="E140" i="23"/>
  <c r="E139" i="23"/>
  <c r="E138" i="23"/>
  <c r="E137" i="23"/>
  <c r="E136" i="23"/>
  <c r="E135" i="23"/>
  <c r="E134" i="23"/>
  <c r="E133" i="23"/>
  <c r="E132" i="23"/>
  <c r="E131" i="23"/>
  <c r="E130" i="23"/>
  <c r="E129" i="23"/>
  <c r="E128" i="23"/>
  <c r="E127" i="23"/>
  <c r="E126" i="23"/>
  <c r="E125" i="23"/>
  <c r="E124" i="23"/>
  <c r="E123" i="23"/>
  <c r="E122" i="23"/>
  <c r="E121" i="23"/>
  <c r="E120" i="23"/>
  <c r="E119" i="23"/>
  <c r="E118" i="23"/>
  <c r="E117" i="23"/>
  <c r="E116" i="23"/>
  <c r="E115" i="23"/>
  <c r="E114" i="23"/>
  <c r="E113" i="23"/>
  <c r="E112" i="23"/>
  <c r="E111" i="23"/>
  <c r="E110" i="23"/>
  <c r="E109" i="23"/>
  <c r="E108" i="23"/>
  <c r="E107" i="23"/>
  <c r="E106" i="23"/>
  <c r="E105" i="23"/>
  <c r="E104" i="23"/>
  <c r="E103" i="23"/>
  <c r="E102" i="23"/>
  <c r="E101" i="23"/>
  <c r="E100" i="23"/>
  <c r="E99" i="23"/>
  <c r="E98" i="23"/>
  <c r="E97" i="23"/>
  <c r="E96" i="23"/>
  <c r="E95" i="23"/>
  <c r="E94" i="23"/>
  <c r="E93" i="23"/>
  <c r="E92" i="23"/>
  <c r="E91" i="23"/>
  <c r="E90" i="23"/>
  <c r="E89" i="23"/>
  <c r="E88" i="23"/>
  <c r="E87" i="23"/>
  <c r="E86" i="23"/>
  <c r="E85" i="23"/>
  <c r="E84" i="23"/>
  <c r="E83" i="23"/>
  <c r="E82" i="23"/>
  <c r="E81" i="23"/>
  <c r="E80" i="23"/>
  <c r="E79" i="23"/>
  <c r="E78" i="23"/>
  <c r="E77" i="23"/>
  <c r="E76" i="23"/>
  <c r="E75" i="23"/>
  <c r="E74" i="23"/>
  <c r="E73" i="23"/>
  <c r="E72" i="23"/>
  <c r="E71" i="23"/>
  <c r="E70" i="23"/>
  <c r="E69" i="23"/>
  <c r="E68" i="23"/>
  <c r="E67" i="23"/>
  <c r="E66" i="23"/>
  <c r="E65" i="23"/>
  <c r="E64" i="23"/>
  <c r="E63" i="23"/>
  <c r="E62" i="23"/>
  <c r="E61" i="23"/>
  <c r="E60" i="23"/>
  <c r="E59" i="23"/>
  <c r="E58" i="23"/>
  <c r="E57" i="23"/>
  <c r="E56" i="23"/>
  <c r="E55" i="23"/>
  <c r="E54" i="23"/>
  <c r="E53" i="23"/>
  <c r="E52" i="23"/>
  <c r="E51" i="23"/>
  <c r="E50" i="23"/>
  <c r="E49" i="23"/>
  <c r="E48" i="23"/>
  <c r="E47" i="23"/>
  <c r="E46" i="23"/>
  <c r="E45" i="23"/>
  <c r="E44" i="23"/>
  <c r="E43" i="23"/>
  <c r="E42" i="23"/>
  <c r="E41" i="23"/>
  <c r="E40" i="23"/>
  <c r="E39" i="23"/>
  <c r="E38" i="23"/>
  <c r="E37" i="23"/>
  <c r="E36" i="23"/>
  <c r="E35" i="23"/>
  <c r="E34" i="23"/>
  <c r="E33" i="23"/>
  <c r="E32" i="23"/>
  <c r="E31" i="23"/>
  <c r="E30" i="23"/>
  <c r="E29" i="23"/>
  <c r="E28" i="23"/>
  <c r="E27" i="23"/>
  <c r="E26" i="23"/>
  <c r="E25" i="23"/>
  <c r="E24" i="23"/>
  <c r="E23" i="23"/>
  <c r="E22" i="23"/>
  <c r="E21" i="23"/>
  <c r="E20" i="23"/>
  <c r="E19" i="23"/>
  <c r="E18" i="23"/>
  <c r="E17" i="23"/>
  <c r="E16" i="23"/>
  <c r="E15" i="23"/>
  <c r="E14" i="23"/>
  <c r="E13" i="23"/>
  <c r="E12" i="23"/>
  <c r="E11" i="23"/>
  <c r="E10" i="23"/>
  <c r="E9" i="23"/>
  <c r="E8" i="23"/>
  <c r="E7" i="23"/>
  <c r="E6" i="23"/>
  <c r="E5" i="23"/>
  <c r="E4" i="23"/>
  <c r="E3" i="23"/>
  <c r="E2" i="23"/>
  <c r="AR2" i="20"/>
  <c r="AS2" i="20" s="1"/>
  <c r="AR3" i="20"/>
  <c r="AS3" i="20" s="1"/>
  <c r="AR4" i="20"/>
  <c r="AT4" i="20" s="1"/>
  <c r="AS4" i="20"/>
  <c r="AR5" i="20"/>
  <c r="AS5" i="20"/>
  <c r="AT5" i="20"/>
  <c r="AR6" i="20"/>
  <c r="AS6" i="20" s="1"/>
  <c r="AT6" i="20"/>
  <c r="AR7" i="20"/>
  <c r="AS7" i="20" s="1"/>
  <c r="AR8" i="20"/>
  <c r="AS8" i="20"/>
  <c r="AT8" i="20"/>
  <c r="AR9" i="20"/>
  <c r="AS9" i="20"/>
  <c r="AT9" i="20"/>
  <c r="AR10" i="20"/>
  <c r="AS10" i="20" s="1"/>
  <c r="AT10" i="20"/>
  <c r="AR11" i="20"/>
  <c r="AS11" i="20" s="1"/>
  <c r="AR12" i="20"/>
  <c r="AT12" i="20" s="1"/>
  <c r="AS12" i="20"/>
  <c r="AR13" i="20"/>
  <c r="AS13" i="20"/>
  <c r="AT13" i="20"/>
  <c r="AR14" i="20"/>
  <c r="AS14" i="20" s="1"/>
  <c r="AT14" i="20"/>
  <c r="AR15" i="20"/>
  <c r="AS15" i="20" s="1"/>
  <c r="AR16" i="20"/>
  <c r="AS16" i="20" s="1"/>
  <c r="AT16" i="20"/>
  <c r="AR17" i="20"/>
  <c r="AS17" i="20"/>
  <c r="AT17" i="20"/>
  <c r="AR18" i="20"/>
  <c r="AS18" i="20" s="1"/>
  <c r="AT18" i="20"/>
  <c r="AR19" i="20"/>
  <c r="AS19" i="20" s="1"/>
  <c r="AR20" i="20"/>
  <c r="AT20" i="20" s="1"/>
  <c r="AS20" i="20"/>
  <c r="AR21" i="20"/>
  <c r="AS21" i="20"/>
  <c r="AT21" i="20"/>
  <c r="AR22" i="20"/>
  <c r="AS22" i="20" s="1"/>
  <c r="AT22" i="20"/>
  <c r="AR23" i="20"/>
  <c r="AS23" i="20" s="1"/>
  <c r="AR24" i="20"/>
  <c r="AS24" i="20"/>
  <c r="AT24" i="20"/>
  <c r="AR25" i="20"/>
  <c r="AS25" i="20"/>
  <c r="AT25" i="20"/>
  <c r="AR26" i="20"/>
  <c r="AS26" i="20" s="1"/>
  <c r="AT26" i="20"/>
  <c r="AR27" i="20"/>
  <c r="AS27" i="20" s="1"/>
  <c r="AR28" i="20"/>
  <c r="AT28" i="20" s="1"/>
  <c r="AS28" i="20"/>
  <c r="AR29" i="20"/>
  <c r="AS29" i="20"/>
  <c r="AT29" i="20"/>
  <c r="AR30" i="20"/>
  <c r="AS30" i="20" s="1"/>
  <c r="AT30" i="20"/>
  <c r="AR31" i="20"/>
  <c r="AS31" i="20" s="1"/>
  <c r="AR32" i="20"/>
  <c r="AS32" i="20"/>
  <c r="AT32" i="20"/>
  <c r="AR33" i="20"/>
  <c r="AS33" i="20"/>
  <c r="AT33" i="20"/>
  <c r="AR34" i="20"/>
  <c r="AS34" i="20" s="1"/>
  <c r="AT34" i="20"/>
  <c r="AR35" i="20"/>
  <c r="AS35" i="20" s="1"/>
  <c r="AR36" i="20"/>
  <c r="AT36" i="20" s="1"/>
  <c r="AS36" i="20"/>
  <c r="AR37" i="20"/>
  <c r="AS37" i="20"/>
  <c r="AT37" i="20"/>
  <c r="AR38" i="20"/>
  <c r="AS38" i="20" s="1"/>
  <c r="AT38" i="20"/>
  <c r="AR39" i="20"/>
  <c r="AS39" i="20" s="1"/>
  <c r="AR40" i="20"/>
  <c r="AS40" i="20"/>
  <c r="AT40" i="20"/>
  <c r="AR41" i="20"/>
  <c r="AS41" i="20"/>
  <c r="AT41" i="20"/>
  <c r="AR42" i="20"/>
  <c r="AS42" i="20" s="1"/>
  <c r="AT42" i="20"/>
  <c r="AR43" i="20"/>
  <c r="AS43" i="20" s="1"/>
  <c r="AR44" i="20"/>
  <c r="AT44" i="20" s="1"/>
  <c r="AS44" i="20"/>
  <c r="AR45" i="20"/>
  <c r="AS45" i="20"/>
  <c r="AT45" i="20"/>
  <c r="AR46" i="20"/>
  <c r="AS46" i="20" s="1"/>
  <c r="AT46" i="20"/>
  <c r="AR47" i="20"/>
  <c r="AS47" i="20" s="1"/>
  <c r="AR48" i="20"/>
  <c r="AT48" i="20" s="1"/>
  <c r="AS48" i="20"/>
  <c r="AR49" i="20"/>
  <c r="AS49" i="20"/>
  <c r="AT49" i="20"/>
  <c r="AR50" i="20"/>
  <c r="AS50" i="20" s="1"/>
  <c r="AT50" i="20"/>
  <c r="AR51" i="20"/>
  <c r="AS51" i="20" s="1"/>
  <c r="AR52" i="20"/>
  <c r="AT52" i="20" s="1"/>
  <c r="AS52" i="20"/>
  <c r="AR53" i="20"/>
  <c r="AS53" i="20"/>
  <c r="AT53" i="20"/>
  <c r="AR54" i="20"/>
  <c r="AS54" i="20" s="1"/>
  <c r="AT54" i="20"/>
  <c r="AR55" i="20"/>
  <c r="AS55" i="20" s="1"/>
  <c r="AR56" i="20"/>
  <c r="AS56" i="20" s="1"/>
  <c r="AR57" i="20"/>
  <c r="AS57" i="20"/>
  <c r="AT57" i="20"/>
  <c r="AR58" i="20"/>
  <c r="AS58" i="20" s="1"/>
  <c r="AT58" i="20"/>
  <c r="AR59" i="20"/>
  <c r="AS59" i="20" s="1"/>
  <c r="AR60" i="20"/>
  <c r="AT60" i="20" s="1"/>
  <c r="AS60" i="20"/>
  <c r="AR61" i="20"/>
  <c r="AS61" i="20"/>
  <c r="AT61" i="20"/>
  <c r="AR62" i="20"/>
  <c r="AS62" i="20" s="1"/>
  <c r="AT62" i="20"/>
  <c r="AR63" i="20"/>
  <c r="AS63" i="20" s="1"/>
  <c r="AR64" i="20"/>
  <c r="AS64" i="20" s="1"/>
  <c r="AR65" i="20"/>
  <c r="AS65" i="20"/>
  <c r="AT65" i="20"/>
  <c r="AR66" i="20"/>
  <c r="AS66" i="20" s="1"/>
  <c r="AT66" i="20"/>
  <c r="AR67" i="20"/>
  <c r="AS67" i="20" s="1"/>
  <c r="AR68" i="20"/>
  <c r="AT68" i="20" s="1"/>
  <c r="AS68" i="20"/>
  <c r="AR69" i="20"/>
  <c r="AS69" i="20"/>
  <c r="AT69" i="20"/>
  <c r="AR70" i="20"/>
  <c r="AS70" i="20" s="1"/>
  <c r="AT70" i="20"/>
  <c r="AR71" i="20"/>
  <c r="AS71" i="20" s="1"/>
  <c r="AR72" i="20"/>
  <c r="AT72" i="20" s="1"/>
  <c r="AS72" i="20"/>
  <c r="AR73" i="20"/>
  <c r="AS73" i="20"/>
  <c r="AT73" i="20"/>
  <c r="AR74" i="20"/>
  <c r="AS74" i="20" s="1"/>
  <c r="AT74" i="20"/>
  <c r="AR75" i="20"/>
  <c r="AS75" i="20" s="1"/>
  <c r="AR76" i="20"/>
  <c r="AT76" i="20" s="1"/>
  <c r="AS76" i="20"/>
  <c r="AR77" i="20"/>
  <c r="AS77" i="20"/>
  <c r="AT77" i="20"/>
  <c r="AR78" i="20"/>
  <c r="AS78" i="20" s="1"/>
  <c r="AT78" i="20"/>
  <c r="AR79" i="20"/>
  <c r="AS79" i="20" s="1"/>
  <c r="AR80" i="20"/>
  <c r="AT80" i="20" s="1"/>
  <c r="AS80" i="20"/>
  <c r="AR81" i="20"/>
  <c r="AS81" i="20"/>
  <c r="AT81" i="20"/>
  <c r="AR82" i="20"/>
  <c r="AS82" i="20" s="1"/>
  <c r="AT82" i="20"/>
  <c r="AR83" i="20"/>
  <c r="AS83" i="20" s="1"/>
  <c r="AR84" i="20"/>
  <c r="AT84" i="20" s="1"/>
  <c r="AS84" i="20"/>
  <c r="AR85" i="20"/>
  <c r="AS85" i="20"/>
  <c r="AT85" i="20"/>
  <c r="AR86" i="20"/>
  <c r="AS86" i="20" s="1"/>
  <c r="AT86" i="20"/>
  <c r="AR87" i="20"/>
  <c r="AS87" i="20" s="1"/>
  <c r="AR88" i="20"/>
  <c r="AT88" i="20" s="1"/>
  <c r="AS88" i="20"/>
  <c r="AR89" i="20"/>
  <c r="AS89" i="20"/>
  <c r="AT89" i="20"/>
  <c r="AR90" i="20"/>
  <c r="AS90" i="20" s="1"/>
  <c r="AT90" i="20"/>
  <c r="AR91" i="20"/>
  <c r="AS91" i="20" s="1"/>
  <c r="AR92" i="20"/>
  <c r="AT92" i="20" s="1"/>
  <c r="AS92" i="20"/>
  <c r="AR93" i="20"/>
  <c r="AS93" i="20"/>
  <c r="AT93" i="20"/>
  <c r="AR94" i="20"/>
  <c r="AS94" i="20" s="1"/>
  <c r="AT94" i="20"/>
  <c r="AR95" i="20"/>
  <c r="AS95" i="20" s="1"/>
  <c r="AR96" i="20"/>
  <c r="AT96" i="20" s="1"/>
  <c r="AS96" i="20"/>
  <c r="AR97" i="20"/>
  <c r="AS97" i="20"/>
  <c r="AR98" i="20"/>
  <c r="AS98" i="20" s="1"/>
  <c r="AR99" i="20"/>
  <c r="AS99" i="20"/>
  <c r="AR100" i="20"/>
  <c r="AS100" i="20" s="1"/>
  <c r="AR101" i="20"/>
  <c r="AS101" i="20"/>
  <c r="AR102" i="20"/>
  <c r="AS102" i="20" s="1"/>
  <c r="AR103" i="20"/>
  <c r="AS103" i="20"/>
  <c r="AR104" i="20"/>
  <c r="AS104" i="20" s="1"/>
  <c r="AR105" i="20"/>
  <c r="AS105" i="20"/>
  <c r="AR106" i="20"/>
  <c r="AS106" i="20" s="1"/>
  <c r="AR107" i="20"/>
  <c r="AS107" i="20"/>
  <c r="AR108" i="20"/>
  <c r="AS108" i="20" s="1"/>
  <c r="AR109" i="20"/>
  <c r="AS109" i="20"/>
  <c r="AR110" i="20"/>
  <c r="AS110" i="20" s="1"/>
  <c r="AR111" i="20"/>
  <c r="AS111" i="20" s="1"/>
  <c r="AR112" i="20"/>
  <c r="AS112" i="20" s="1"/>
  <c r="AR113" i="20"/>
  <c r="AS113" i="20"/>
  <c r="AR114" i="20"/>
  <c r="AS114" i="20" s="1"/>
  <c r="AR115" i="20"/>
  <c r="AS115" i="20" s="1"/>
  <c r="AR116" i="20"/>
  <c r="AS116" i="20" s="1"/>
  <c r="AR117" i="20"/>
  <c r="AS117" i="20" s="1"/>
  <c r="AR118" i="20"/>
  <c r="AS118" i="20" s="1"/>
  <c r="AR119" i="20"/>
  <c r="AS119" i="20" s="1"/>
  <c r="AR120" i="20"/>
  <c r="AS120" i="20" s="1"/>
  <c r="AR121" i="20"/>
  <c r="AS121" i="20" s="1"/>
  <c r="AR122" i="20"/>
  <c r="AS122" i="20" s="1"/>
  <c r="AR123" i="20"/>
  <c r="AS123" i="20" s="1"/>
  <c r="AR124" i="20"/>
  <c r="AS124" i="20" s="1"/>
  <c r="AR125" i="20"/>
  <c r="AS125" i="20" s="1"/>
  <c r="AR126" i="20"/>
  <c r="AS126" i="20" s="1"/>
  <c r="AR127" i="20"/>
  <c r="AS127" i="20" s="1"/>
  <c r="AR128" i="20"/>
  <c r="AS128" i="20" s="1"/>
  <c r="AR129" i="20"/>
  <c r="AS129" i="20" s="1"/>
  <c r="AR130" i="20"/>
  <c r="AS130" i="20" s="1"/>
  <c r="AR131" i="20"/>
  <c r="AS131" i="20" s="1"/>
  <c r="AR132" i="20"/>
  <c r="AS132" i="20" s="1"/>
  <c r="AR133" i="20"/>
  <c r="AS133" i="20" s="1"/>
  <c r="AR134" i="20"/>
  <c r="AS134" i="20" s="1"/>
  <c r="AR135" i="20"/>
  <c r="AS135" i="20" s="1"/>
  <c r="AR136" i="20"/>
  <c r="AS136" i="20" s="1"/>
  <c r="AR137" i="20"/>
  <c r="AS137" i="20" s="1"/>
  <c r="AR138" i="20"/>
  <c r="AS138" i="20" s="1"/>
  <c r="AR139" i="20"/>
  <c r="AS139" i="20" s="1"/>
  <c r="AR140" i="20"/>
  <c r="AS140" i="20" s="1"/>
  <c r="AR141" i="20"/>
  <c r="AS141" i="20" s="1"/>
  <c r="AR142" i="20"/>
  <c r="AS142" i="20" s="1"/>
  <c r="AR143" i="20"/>
  <c r="AS143" i="20" s="1"/>
  <c r="AR144" i="20"/>
  <c r="AS144" i="20" s="1"/>
  <c r="AR145" i="20"/>
  <c r="AS145" i="20" s="1"/>
  <c r="AR146" i="20"/>
  <c r="AS146" i="20" s="1"/>
  <c r="AR147" i="20"/>
  <c r="AS147" i="20" s="1"/>
  <c r="AR148" i="20"/>
  <c r="AS148" i="20" s="1"/>
  <c r="AR149" i="20"/>
  <c r="AS149" i="20" s="1"/>
  <c r="AR150" i="20"/>
  <c r="AS150" i="20" s="1"/>
  <c r="AR151" i="20"/>
  <c r="AS151" i="20" s="1"/>
  <c r="AR152" i="20"/>
  <c r="AS152" i="20" s="1"/>
  <c r="AR153" i="20"/>
  <c r="AS153" i="20" s="1"/>
  <c r="AR154" i="20"/>
  <c r="AS154" i="20" s="1"/>
  <c r="AR155" i="20"/>
  <c r="AS155" i="20" s="1"/>
  <c r="AR156" i="20"/>
  <c r="AS156" i="20" s="1"/>
  <c r="AR157" i="20"/>
  <c r="AS157" i="20" s="1"/>
  <c r="AR158" i="20"/>
  <c r="AS158" i="20" s="1"/>
  <c r="AR159" i="20"/>
  <c r="AS159" i="20" s="1"/>
  <c r="AR160" i="20"/>
  <c r="AS160" i="20" s="1"/>
  <c r="AR161" i="20"/>
  <c r="AS161" i="20" s="1"/>
  <c r="AR162" i="20"/>
  <c r="AS162" i="20" s="1"/>
  <c r="AR163" i="20"/>
  <c r="AS163" i="20" s="1"/>
  <c r="AR164" i="20"/>
  <c r="AS164" i="20" s="1"/>
  <c r="AR165" i="20"/>
  <c r="AS165" i="20" s="1"/>
  <c r="AX2" i="20"/>
  <c r="AY2" i="20" s="1"/>
  <c r="AX3" i="20"/>
  <c r="AY3" i="20" s="1"/>
  <c r="AX4" i="20"/>
  <c r="AY4" i="20" s="1"/>
  <c r="AX5" i="20"/>
  <c r="AY5" i="20" s="1"/>
  <c r="AX6" i="20"/>
  <c r="AY6" i="20" s="1"/>
  <c r="AX7" i="20"/>
  <c r="AY7" i="20" s="1"/>
  <c r="AX8" i="20"/>
  <c r="AY8" i="20" s="1"/>
  <c r="AX9" i="20"/>
  <c r="AZ9" i="20" s="1"/>
  <c r="AY9" i="20"/>
  <c r="AX10" i="20"/>
  <c r="AY10" i="20" s="1"/>
  <c r="AX11" i="20"/>
  <c r="AY11" i="20" s="1"/>
  <c r="AX12" i="20"/>
  <c r="AY12" i="20" s="1"/>
  <c r="AX13" i="20"/>
  <c r="AY13" i="20" s="1"/>
  <c r="AX14" i="20"/>
  <c r="AY14" i="20" s="1"/>
  <c r="AX15" i="20"/>
  <c r="AY15" i="20" s="1"/>
  <c r="AX16" i="20"/>
  <c r="AY16" i="20" s="1"/>
  <c r="AX17" i="20"/>
  <c r="AY17" i="20" s="1"/>
  <c r="AZ17" i="20"/>
  <c r="AX18" i="20"/>
  <c r="AY18" i="20" s="1"/>
  <c r="AX19" i="20"/>
  <c r="AY19" i="20" s="1"/>
  <c r="AX20" i="20"/>
  <c r="AZ20" i="20" s="1"/>
  <c r="AY20" i="20"/>
  <c r="AX21" i="20"/>
  <c r="AY21" i="20" s="1"/>
  <c r="AX22" i="20"/>
  <c r="AY22" i="20" s="1"/>
  <c r="AX23" i="20"/>
  <c r="AY23" i="20" s="1"/>
  <c r="AX24" i="20"/>
  <c r="AY24" i="20"/>
  <c r="AZ24" i="20"/>
  <c r="AX25" i="20"/>
  <c r="AZ25" i="20" s="1"/>
  <c r="AY25" i="20"/>
  <c r="AX26" i="20"/>
  <c r="AY26" i="20" s="1"/>
  <c r="AZ26" i="20"/>
  <c r="AX27" i="20"/>
  <c r="AY27" i="20" s="1"/>
  <c r="AX28" i="20"/>
  <c r="AZ28" i="20" s="1"/>
  <c r="AX29" i="20"/>
  <c r="AY29" i="20" s="1"/>
  <c r="AX30" i="20"/>
  <c r="AY30" i="20" s="1"/>
  <c r="AX31" i="20"/>
  <c r="AY31" i="20" s="1"/>
  <c r="AX32" i="20"/>
  <c r="AY32" i="20"/>
  <c r="AZ32" i="20"/>
  <c r="AX33" i="20"/>
  <c r="AY33" i="20" s="1"/>
  <c r="AX34" i="20"/>
  <c r="AY34" i="20"/>
  <c r="AZ34" i="20"/>
  <c r="AX35" i="20"/>
  <c r="AY35" i="20" s="1"/>
  <c r="AX36" i="20"/>
  <c r="AZ36" i="20" s="1"/>
  <c r="AX37" i="20"/>
  <c r="AY37" i="20" s="1"/>
  <c r="AX38" i="20"/>
  <c r="AY38" i="20" s="1"/>
  <c r="AX39" i="20"/>
  <c r="AY39" i="20" s="1"/>
  <c r="AX40" i="20"/>
  <c r="AZ40" i="20" s="1"/>
  <c r="AX41" i="20"/>
  <c r="AY41" i="20" s="1"/>
  <c r="AX42" i="20"/>
  <c r="AY42" i="20" s="1"/>
  <c r="AZ42" i="20"/>
  <c r="AX43" i="20"/>
  <c r="AY43" i="20" s="1"/>
  <c r="AX44" i="20"/>
  <c r="AZ44" i="20" s="1"/>
  <c r="AX45" i="20"/>
  <c r="AY45" i="20" s="1"/>
  <c r="AX46" i="20"/>
  <c r="AY46" i="20" s="1"/>
  <c r="AX47" i="20"/>
  <c r="AY47" i="20" s="1"/>
  <c r="AX48" i="20"/>
  <c r="AZ48" i="20" s="1"/>
  <c r="AY48" i="20"/>
  <c r="AX49" i="20"/>
  <c r="AY49" i="20" s="1"/>
  <c r="AX50" i="20"/>
  <c r="AY50" i="20" s="1"/>
  <c r="AX51" i="20"/>
  <c r="AY51" i="20" s="1"/>
  <c r="AX52" i="20"/>
  <c r="AY52" i="20" s="1"/>
  <c r="AZ52" i="20"/>
  <c r="AX53" i="20"/>
  <c r="AY53" i="20" s="1"/>
  <c r="AX54" i="20"/>
  <c r="AY54" i="20" s="1"/>
  <c r="AX55" i="20"/>
  <c r="AY55" i="20" s="1"/>
  <c r="AX56" i="20"/>
  <c r="AZ56" i="20" s="1"/>
  <c r="AX57" i="20"/>
  <c r="AY57" i="20" s="1"/>
  <c r="AZ57" i="20"/>
  <c r="AX58" i="20"/>
  <c r="AY58" i="20" s="1"/>
  <c r="AX59" i="20"/>
  <c r="AY59" i="20" s="1"/>
  <c r="AX60" i="20"/>
  <c r="AZ60" i="20" s="1"/>
  <c r="AY60" i="20"/>
  <c r="AX61" i="20"/>
  <c r="AY61" i="20" s="1"/>
  <c r="AX62" i="20"/>
  <c r="AY62" i="20" s="1"/>
  <c r="AX63" i="20"/>
  <c r="AY63" i="20" s="1"/>
  <c r="AX64" i="20"/>
  <c r="AZ64" i="20" s="1"/>
  <c r="AX65" i="20"/>
  <c r="AY65" i="20" s="1"/>
  <c r="AX66" i="20"/>
  <c r="AY66" i="20" s="1"/>
  <c r="AX67" i="20"/>
  <c r="AY67" i="20" s="1"/>
  <c r="AX68" i="20"/>
  <c r="AY68" i="20" s="1"/>
  <c r="AX69" i="20"/>
  <c r="AY69" i="20" s="1"/>
  <c r="AX70" i="20"/>
  <c r="AY70" i="20" s="1"/>
  <c r="AX71" i="20"/>
  <c r="AY71" i="20" s="1"/>
  <c r="AX72" i="20"/>
  <c r="AZ72" i="20" s="1"/>
  <c r="AX73" i="20"/>
  <c r="AY73" i="20" s="1"/>
  <c r="AX74" i="20"/>
  <c r="AY74" i="20" s="1"/>
  <c r="AX75" i="20"/>
  <c r="AY75" i="20" s="1"/>
  <c r="AX76" i="20"/>
  <c r="AY76" i="20" s="1"/>
  <c r="AX77" i="20"/>
  <c r="AY77" i="20" s="1"/>
  <c r="AX78" i="20"/>
  <c r="AY78" i="20" s="1"/>
  <c r="AX79" i="20"/>
  <c r="AY79" i="20" s="1"/>
  <c r="AX80" i="20"/>
  <c r="AZ80" i="20" s="1"/>
  <c r="AX81" i="20"/>
  <c r="AY81" i="20" s="1"/>
  <c r="AX82" i="20"/>
  <c r="AY82" i="20" s="1"/>
  <c r="AX83" i="20"/>
  <c r="AY83" i="20" s="1"/>
  <c r="AX84" i="20"/>
  <c r="AY84" i="20"/>
  <c r="AZ84" i="20"/>
  <c r="AX85" i="20"/>
  <c r="AY85" i="20" s="1"/>
  <c r="AX86" i="20"/>
  <c r="AY86" i="20" s="1"/>
  <c r="AX87" i="20"/>
  <c r="AY87" i="20" s="1"/>
  <c r="AX88" i="20"/>
  <c r="AZ88" i="20" s="1"/>
  <c r="AY88" i="20"/>
  <c r="AX89" i="20"/>
  <c r="AZ89" i="20" s="1"/>
  <c r="AY89" i="20"/>
  <c r="AX90" i="20"/>
  <c r="AY90" i="20" s="1"/>
  <c r="AX91" i="20"/>
  <c r="AY91" i="20" s="1"/>
  <c r="AX92" i="20"/>
  <c r="AY92" i="20" s="1"/>
  <c r="AX93" i="20"/>
  <c r="AY93" i="20" s="1"/>
  <c r="AX94" i="20"/>
  <c r="AY94" i="20" s="1"/>
  <c r="AZ94" i="20"/>
  <c r="AX95" i="20"/>
  <c r="AY95" i="20" s="1"/>
  <c r="AX96" i="20"/>
  <c r="AZ96" i="20" s="1"/>
  <c r="AX97" i="20"/>
  <c r="AZ97" i="20" s="1"/>
  <c r="AY97" i="20"/>
  <c r="AX98" i="20"/>
  <c r="AZ98" i="20" s="1"/>
  <c r="AY98" i="20"/>
  <c r="AX99" i="20"/>
  <c r="AY99" i="20" s="1"/>
  <c r="AX100" i="20"/>
  <c r="AY100" i="20" s="1"/>
  <c r="AX101" i="20"/>
  <c r="AY101" i="20" s="1"/>
  <c r="AX102" i="20"/>
  <c r="AY102" i="20" s="1"/>
  <c r="AZ102" i="20"/>
  <c r="AX103" i="20"/>
  <c r="AY103" i="20" s="1"/>
  <c r="AX104" i="20"/>
  <c r="AZ104" i="20" s="1"/>
  <c r="AX105" i="20"/>
  <c r="AZ105" i="20" s="1"/>
  <c r="AY105" i="20"/>
  <c r="AX106" i="20"/>
  <c r="AZ106" i="20" s="1"/>
  <c r="AY106" i="20"/>
  <c r="AX107" i="20"/>
  <c r="AY107" i="20" s="1"/>
  <c r="AX108" i="20"/>
  <c r="AY108" i="20" s="1"/>
  <c r="AX109" i="20"/>
  <c r="AY109" i="20" s="1"/>
  <c r="AX110" i="20"/>
  <c r="AY110" i="20" s="1"/>
  <c r="AZ110" i="20"/>
  <c r="AX111" i="20"/>
  <c r="AY111" i="20" s="1"/>
  <c r="AX112" i="20"/>
  <c r="AZ112" i="20" s="1"/>
  <c r="AX113" i="20"/>
  <c r="AZ113" i="20" s="1"/>
  <c r="AY113" i="20"/>
  <c r="AX114" i="20"/>
  <c r="AZ114" i="20" s="1"/>
  <c r="AY114" i="20"/>
  <c r="AX115" i="20"/>
  <c r="AY115" i="20" s="1"/>
  <c r="AX116" i="20"/>
  <c r="AY116" i="20" s="1"/>
  <c r="AX117" i="20"/>
  <c r="AY117" i="20" s="1"/>
  <c r="AX118" i="20"/>
  <c r="AY118" i="20" s="1"/>
  <c r="AZ118" i="20"/>
  <c r="AX119" i="20"/>
  <c r="AY119" i="20" s="1"/>
  <c r="AX120" i="20"/>
  <c r="AZ120" i="20" s="1"/>
  <c r="AX121" i="20"/>
  <c r="AZ121" i="20" s="1"/>
  <c r="AY121" i="20"/>
  <c r="AX122" i="20"/>
  <c r="AZ122" i="20" s="1"/>
  <c r="AY122" i="20"/>
  <c r="AX123" i="20"/>
  <c r="AY123" i="20" s="1"/>
  <c r="AX124" i="20"/>
  <c r="AY124" i="20" s="1"/>
  <c r="AX125" i="20"/>
  <c r="AY125" i="20" s="1"/>
  <c r="AX126" i="20"/>
  <c r="AY126" i="20" s="1"/>
  <c r="AZ126" i="20"/>
  <c r="AX127" i="20"/>
  <c r="AY127" i="20" s="1"/>
  <c r="AX128" i="20"/>
  <c r="AZ128" i="20" s="1"/>
  <c r="AX129" i="20"/>
  <c r="AZ129" i="20" s="1"/>
  <c r="AY129" i="20"/>
  <c r="AX130" i="20"/>
  <c r="AZ130" i="20" s="1"/>
  <c r="AY130" i="20"/>
  <c r="AX131" i="20"/>
  <c r="AY131" i="20" s="1"/>
  <c r="AX132" i="20"/>
  <c r="AZ132" i="20" s="1"/>
  <c r="AX133" i="20"/>
  <c r="AY133" i="20" s="1"/>
  <c r="AZ133" i="20"/>
  <c r="AX134" i="20"/>
  <c r="AY134" i="20" s="1"/>
  <c r="AX135" i="20"/>
  <c r="AY135" i="20" s="1"/>
  <c r="AX136" i="20"/>
  <c r="AZ136" i="20" s="1"/>
  <c r="AY136" i="20"/>
  <c r="AX137" i="20"/>
  <c r="AY137" i="20"/>
  <c r="AZ137" i="20"/>
  <c r="AX138" i="20"/>
  <c r="AZ138" i="20" s="1"/>
  <c r="AX139" i="20"/>
  <c r="AY139" i="20" s="1"/>
  <c r="AX140" i="20"/>
  <c r="AZ140" i="20" s="1"/>
  <c r="AY140" i="20"/>
  <c r="AX141" i="20"/>
  <c r="AY141" i="20" s="1"/>
  <c r="AZ141" i="20"/>
  <c r="AX142" i="20"/>
  <c r="AY142" i="20" s="1"/>
  <c r="AX143" i="20"/>
  <c r="AY143" i="20" s="1"/>
  <c r="AX144" i="20"/>
  <c r="AZ144" i="20" s="1"/>
  <c r="AX145" i="20"/>
  <c r="AY145" i="20" s="1"/>
  <c r="AX146" i="20"/>
  <c r="AZ146" i="20" s="1"/>
  <c r="AX147" i="20"/>
  <c r="AY147" i="20" s="1"/>
  <c r="AX148" i="20"/>
  <c r="AZ148" i="20" s="1"/>
  <c r="AX149" i="20"/>
  <c r="AY149" i="20" s="1"/>
  <c r="AX150" i="20"/>
  <c r="AY150" i="20" s="1"/>
  <c r="AZ150" i="20"/>
  <c r="AX151" i="20"/>
  <c r="AY151" i="20" s="1"/>
  <c r="AX152" i="20"/>
  <c r="AZ152" i="20" s="1"/>
  <c r="AY152" i="20"/>
  <c r="AX153" i="20"/>
  <c r="AZ153" i="20" s="1"/>
  <c r="AY153" i="20"/>
  <c r="AX154" i="20"/>
  <c r="AZ154" i="20" s="1"/>
  <c r="AY154" i="20"/>
  <c r="AX155" i="20"/>
  <c r="AY155" i="20" s="1"/>
  <c r="AX156" i="20"/>
  <c r="AZ156" i="20" s="1"/>
  <c r="AY156" i="20"/>
  <c r="AX157" i="20"/>
  <c r="AY157" i="20" s="1"/>
  <c r="AX158" i="20"/>
  <c r="AY158" i="20" s="1"/>
  <c r="AZ158" i="20"/>
  <c r="AX159" i="20"/>
  <c r="AY159" i="20" s="1"/>
  <c r="AX160" i="20"/>
  <c r="AZ160" i="20" s="1"/>
  <c r="AY160" i="20"/>
  <c r="AX161" i="20"/>
  <c r="AZ161" i="20" s="1"/>
  <c r="AY161" i="20"/>
  <c r="AX162" i="20"/>
  <c r="AZ162" i="20" s="1"/>
  <c r="AY162" i="20"/>
  <c r="AX163" i="20"/>
  <c r="AY163" i="20" s="1"/>
  <c r="AX164" i="20"/>
  <c r="AZ164" i="20" s="1"/>
  <c r="AY164" i="20"/>
  <c r="AX165" i="20"/>
  <c r="AY165" i="20" s="1"/>
  <c r="AL3" i="20"/>
  <c r="AL4" i="20"/>
  <c r="AL5" i="20"/>
  <c r="AL6" i="20"/>
  <c r="AL7" i="20"/>
  <c r="AN7" i="20" s="1"/>
  <c r="AL8" i="20"/>
  <c r="AL9" i="20"/>
  <c r="AN9" i="20" s="1"/>
  <c r="AL10" i="20"/>
  <c r="AL11" i="20"/>
  <c r="AL12" i="20"/>
  <c r="AL13" i="20"/>
  <c r="AL14" i="20"/>
  <c r="AL15" i="20"/>
  <c r="AL16" i="20"/>
  <c r="AL17" i="20"/>
  <c r="AL18" i="20"/>
  <c r="AL19" i="20"/>
  <c r="AL20" i="20"/>
  <c r="AL21" i="20"/>
  <c r="AL22" i="20"/>
  <c r="AL23" i="20"/>
  <c r="AL24" i="20"/>
  <c r="AL25" i="20"/>
  <c r="AN25" i="20" s="1"/>
  <c r="AL26" i="20"/>
  <c r="AL27" i="20"/>
  <c r="AL28" i="20"/>
  <c r="AL29" i="20"/>
  <c r="AL30" i="20"/>
  <c r="AL31" i="20"/>
  <c r="AL32" i="20"/>
  <c r="AL33" i="20"/>
  <c r="AL34" i="20"/>
  <c r="AL35" i="20"/>
  <c r="AL36" i="20"/>
  <c r="AL37" i="20"/>
  <c r="AL38" i="20"/>
  <c r="AL39" i="20"/>
  <c r="AL40" i="20"/>
  <c r="AL41" i="20"/>
  <c r="AL42" i="20"/>
  <c r="AL43" i="20"/>
  <c r="AL44" i="20"/>
  <c r="AL45" i="20"/>
  <c r="AL46" i="20"/>
  <c r="AL47" i="20"/>
  <c r="AL48" i="20"/>
  <c r="AL49" i="20"/>
  <c r="AL50" i="20"/>
  <c r="AL51" i="20"/>
  <c r="AL52" i="20"/>
  <c r="AL53" i="20"/>
  <c r="AL54" i="20"/>
  <c r="AL55" i="20"/>
  <c r="AN55" i="20" s="1"/>
  <c r="AL56" i="20"/>
  <c r="AL57" i="20"/>
  <c r="AL58" i="20"/>
  <c r="AL59" i="20"/>
  <c r="AL60" i="20"/>
  <c r="AL61" i="20"/>
  <c r="AL62" i="20"/>
  <c r="AL63" i="20"/>
  <c r="AL64" i="20"/>
  <c r="AL65" i="20"/>
  <c r="AN65" i="20" s="1"/>
  <c r="AL66" i="20"/>
  <c r="AL67" i="20"/>
  <c r="AL68" i="20"/>
  <c r="AL69" i="20"/>
  <c r="AL70" i="20"/>
  <c r="AL71" i="20"/>
  <c r="AL72" i="20"/>
  <c r="AL73" i="20"/>
  <c r="AL74" i="20"/>
  <c r="AL75" i="20"/>
  <c r="AL76" i="20"/>
  <c r="AL77" i="20"/>
  <c r="AL78" i="20"/>
  <c r="AL79" i="20"/>
  <c r="AL80" i="20"/>
  <c r="AL81" i="20"/>
  <c r="AL82" i="20"/>
  <c r="AL83" i="20"/>
  <c r="AL84" i="20"/>
  <c r="AL85" i="20"/>
  <c r="AL86" i="20"/>
  <c r="AL87" i="20"/>
  <c r="AN87" i="20" s="1"/>
  <c r="AL88" i="20"/>
  <c r="AL89" i="20"/>
  <c r="AL90" i="20"/>
  <c r="AL91" i="20"/>
  <c r="AL92" i="20"/>
  <c r="AL93" i="20"/>
  <c r="AL94" i="20"/>
  <c r="AL95" i="20"/>
  <c r="AL96" i="20"/>
  <c r="AL97" i="20"/>
  <c r="AL98" i="20"/>
  <c r="AL99" i="20"/>
  <c r="AL100" i="20"/>
  <c r="AL101" i="20"/>
  <c r="AL102" i="20"/>
  <c r="AL103" i="20"/>
  <c r="AL104" i="20"/>
  <c r="AL105" i="20"/>
  <c r="AL106" i="20"/>
  <c r="AL107" i="20"/>
  <c r="AL108" i="20"/>
  <c r="AL109" i="20"/>
  <c r="AL110" i="20"/>
  <c r="AL111" i="20"/>
  <c r="AL112" i="20"/>
  <c r="AL113" i="20"/>
  <c r="AL114" i="20"/>
  <c r="AL115" i="20"/>
  <c r="AL116" i="20"/>
  <c r="AL117" i="20"/>
  <c r="AL118" i="20"/>
  <c r="AL119" i="20"/>
  <c r="AL120" i="20"/>
  <c r="AL121" i="20"/>
  <c r="AL122" i="20"/>
  <c r="AL123" i="20"/>
  <c r="AL124" i="20"/>
  <c r="AL125" i="20"/>
  <c r="AL126" i="20"/>
  <c r="AL127" i="20"/>
  <c r="AL128" i="20"/>
  <c r="AL129" i="20"/>
  <c r="AL130" i="20"/>
  <c r="AL131" i="20"/>
  <c r="AL132" i="20"/>
  <c r="AL133" i="20"/>
  <c r="AL134" i="20"/>
  <c r="AL135" i="20"/>
  <c r="AL136" i="20"/>
  <c r="AL137" i="20"/>
  <c r="AL138" i="20"/>
  <c r="AL139" i="20"/>
  <c r="AL140" i="20"/>
  <c r="AL141" i="20"/>
  <c r="AL142" i="20"/>
  <c r="AL143" i="20"/>
  <c r="AL144" i="20"/>
  <c r="AL145" i="20"/>
  <c r="AL146" i="20"/>
  <c r="AL147" i="20"/>
  <c r="AL148" i="20"/>
  <c r="AL149" i="20"/>
  <c r="AL150" i="20"/>
  <c r="AL151" i="20"/>
  <c r="AL152" i="20"/>
  <c r="AL153" i="20"/>
  <c r="AL154" i="20"/>
  <c r="AL155" i="20"/>
  <c r="AL156" i="20"/>
  <c r="AL157" i="20"/>
  <c r="AL158" i="20"/>
  <c r="AL159" i="20"/>
  <c r="AL160" i="20"/>
  <c r="AL161" i="20"/>
  <c r="AL162" i="20"/>
  <c r="AL163" i="20"/>
  <c r="AL164" i="20"/>
  <c r="AL165" i="20"/>
  <c r="AF3" i="20"/>
  <c r="AF4" i="20"/>
  <c r="AH4" i="20" s="1"/>
  <c r="AF5" i="20"/>
  <c r="AF6" i="20"/>
  <c r="AH6" i="20" s="1"/>
  <c r="AF7" i="20"/>
  <c r="AF8" i="20"/>
  <c r="AF9" i="20"/>
  <c r="AF10" i="20"/>
  <c r="AF11" i="20"/>
  <c r="AF12" i="20"/>
  <c r="AH12" i="20" s="1"/>
  <c r="AF13" i="20"/>
  <c r="AF14" i="20"/>
  <c r="AH14" i="20" s="1"/>
  <c r="AF15" i="20"/>
  <c r="AF16" i="20"/>
  <c r="AF17" i="20"/>
  <c r="AF18" i="20"/>
  <c r="AF19" i="20"/>
  <c r="AF20" i="20"/>
  <c r="AH20" i="20" s="1"/>
  <c r="AF21" i="20"/>
  <c r="AF22" i="20"/>
  <c r="AH22" i="20" s="1"/>
  <c r="AF23" i="20"/>
  <c r="AF24" i="20"/>
  <c r="AF25" i="20"/>
  <c r="AF26" i="20"/>
  <c r="AF27" i="20"/>
  <c r="AF28" i="20"/>
  <c r="AH28" i="20" s="1"/>
  <c r="AF29" i="20"/>
  <c r="AF30" i="20"/>
  <c r="AH30" i="20" s="1"/>
  <c r="AF31" i="20"/>
  <c r="AF32" i="20"/>
  <c r="AF33" i="20"/>
  <c r="AF34" i="20"/>
  <c r="AF35" i="20"/>
  <c r="AF36" i="20"/>
  <c r="AH36" i="20" s="1"/>
  <c r="AF37" i="20"/>
  <c r="AF38" i="20"/>
  <c r="AH38" i="20" s="1"/>
  <c r="AF39" i="20"/>
  <c r="AF40" i="20"/>
  <c r="AF41" i="20"/>
  <c r="AF42" i="20"/>
  <c r="AF43" i="20"/>
  <c r="AF44" i="20"/>
  <c r="AF45" i="20"/>
  <c r="AF46" i="20"/>
  <c r="AF47" i="20"/>
  <c r="AF48" i="20"/>
  <c r="AF49" i="20"/>
  <c r="AF50" i="20"/>
  <c r="AF51" i="20"/>
  <c r="AF52" i="20"/>
  <c r="AF53" i="20"/>
  <c r="AF54" i="20"/>
  <c r="AH54" i="20" s="1"/>
  <c r="AF55" i="20"/>
  <c r="AF56" i="20"/>
  <c r="AF57" i="20"/>
  <c r="AF58" i="20"/>
  <c r="AF59" i="20"/>
  <c r="AF60" i="20"/>
  <c r="AF61" i="20"/>
  <c r="AF62" i="20"/>
  <c r="AF63" i="20"/>
  <c r="AF64" i="20"/>
  <c r="AF65" i="20"/>
  <c r="AF66" i="20"/>
  <c r="AF67" i="20"/>
  <c r="AF68" i="20"/>
  <c r="AF69" i="20"/>
  <c r="AF70" i="20"/>
  <c r="AF71" i="20"/>
  <c r="AF72" i="20"/>
  <c r="AF73" i="20"/>
  <c r="AF74" i="20"/>
  <c r="AF75" i="20"/>
  <c r="AF76" i="20"/>
  <c r="AH76" i="20" s="1"/>
  <c r="AF77" i="20"/>
  <c r="AF78" i="20"/>
  <c r="AF79" i="20"/>
  <c r="AF80" i="20"/>
  <c r="AF81" i="20"/>
  <c r="AF82" i="20"/>
  <c r="AH82" i="20" s="1"/>
  <c r="AF83" i="20"/>
  <c r="AF84" i="20"/>
  <c r="AH84" i="20" s="1"/>
  <c r="AF85" i="20"/>
  <c r="AF86" i="20"/>
  <c r="AH86" i="20" s="1"/>
  <c r="AF87" i="20"/>
  <c r="AF88" i="20"/>
  <c r="AF89" i="20"/>
  <c r="AF90" i="20"/>
  <c r="AF91" i="20"/>
  <c r="AF92" i="20"/>
  <c r="AF93" i="20"/>
  <c r="AF94" i="20"/>
  <c r="AF95" i="20"/>
  <c r="AF96" i="20"/>
  <c r="AF97" i="20"/>
  <c r="AF98" i="20"/>
  <c r="AF99" i="20"/>
  <c r="AF100" i="20"/>
  <c r="AF101" i="20"/>
  <c r="AF102" i="20"/>
  <c r="AF103" i="20"/>
  <c r="AF104" i="20"/>
  <c r="AF105" i="20"/>
  <c r="AF106" i="20"/>
  <c r="AF107" i="20"/>
  <c r="AF108" i="20"/>
  <c r="AF109" i="20"/>
  <c r="AF110" i="20"/>
  <c r="AF111" i="20"/>
  <c r="AF112" i="20"/>
  <c r="AF113" i="20"/>
  <c r="AF114" i="20"/>
  <c r="AF115" i="20"/>
  <c r="AF116" i="20"/>
  <c r="AF117" i="20"/>
  <c r="AF118" i="20"/>
  <c r="AF119" i="20"/>
  <c r="AF120" i="20"/>
  <c r="AF121" i="20"/>
  <c r="AF122" i="20"/>
  <c r="AF123" i="20"/>
  <c r="AF124" i="20"/>
  <c r="AF125" i="20"/>
  <c r="AF126" i="20"/>
  <c r="AF127" i="20"/>
  <c r="AF128" i="20"/>
  <c r="AF129" i="20"/>
  <c r="AF130" i="20"/>
  <c r="AF131" i="20"/>
  <c r="AF132" i="20"/>
  <c r="AF133" i="20"/>
  <c r="AF134" i="20"/>
  <c r="AF135" i="20"/>
  <c r="AF136" i="20"/>
  <c r="AF137" i="20"/>
  <c r="AF138" i="20"/>
  <c r="AF139" i="20"/>
  <c r="AF140" i="20"/>
  <c r="AF141" i="20"/>
  <c r="AF142" i="20"/>
  <c r="AF143" i="20"/>
  <c r="AF144" i="20"/>
  <c r="AF145" i="20"/>
  <c r="AF146" i="20"/>
  <c r="AF147" i="20"/>
  <c r="AF148" i="20"/>
  <c r="AF149" i="20"/>
  <c r="AF150" i="20"/>
  <c r="AF151" i="20"/>
  <c r="AF152" i="20"/>
  <c r="AF153" i="20"/>
  <c r="AF154" i="20"/>
  <c r="AF155" i="20"/>
  <c r="AF156" i="20"/>
  <c r="AF157" i="20"/>
  <c r="AF158" i="20"/>
  <c r="AF159" i="20"/>
  <c r="AF160" i="20"/>
  <c r="AF161" i="20"/>
  <c r="AF162" i="20"/>
  <c r="AF163" i="20"/>
  <c r="AF164" i="20"/>
  <c r="AF165" i="20"/>
  <c r="Z3" i="20"/>
  <c r="Z4" i="20"/>
  <c r="Z5" i="20"/>
  <c r="Z6" i="20"/>
  <c r="Z7" i="20"/>
  <c r="Z8" i="20"/>
  <c r="Z9" i="20"/>
  <c r="Z10" i="20"/>
  <c r="Z11" i="20"/>
  <c r="Z12" i="20"/>
  <c r="Z13" i="20"/>
  <c r="Z14" i="20"/>
  <c r="Z15" i="20"/>
  <c r="Z16" i="20"/>
  <c r="Z17" i="20"/>
  <c r="Z18" i="20"/>
  <c r="Z19" i="20"/>
  <c r="Z20" i="20"/>
  <c r="Z21" i="20"/>
  <c r="Z22" i="20"/>
  <c r="Z23" i="20"/>
  <c r="Z24" i="20"/>
  <c r="Z25" i="20"/>
  <c r="AB25" i="20" s="1"/>
  <c r="Z26" i="20"/>
  <c r="Z27" i="20"/>
  <c r="Z28" i="20"/>
  <c r="Z29" i="20"/>
  <c r="Z30" i="20"/>
  <c r="Z31" i="20"/>
  <c r="Z32" i="20"/>
  <c r="Z33" i="20"/>
  <c r="Z34" i="20"/>
  <c r="Z35" i="20"/>
  <c r="AB35" i="20" s="1"/>
  <c r="Z36" i="20"/>
  <c r="Z37" i="20"/>
  <c r="Z38" i="20"/>
  <c r="Z39" i="20"/>
  <c r="Z40" i="20"/>
  <c r="Z41" i="20"/>
  <c r="AB41" i="20" s="1"/>
  <c r="Z42" i="20"/>
  <c r="Z43" i="20"/>
  <c r="Z44" i="20"/>
  <c r="Z45" i="20"/>
  <c r="Z46" i="20"/>
  <c r="Z47" i="20"/>
  <c r="Z48" i="20"/>
  <c r="Z49" i="20"/>
  <c r="Z50" i="20"/>
  <c r="Z51" i="20"/>
  <c r="AB51" i="20" s="1"/>
  <c r="Z52" i="20"/>
  <c r="Z53" i="20"/>
  <c r="Z54" i="20"/>
  <c r="Z55" i="20"/>
  <c r="Z56" i="20"/>
  <c r="Z57" i="20"/>
  <c r="Z58" i="20"/>
  <c r="Z59" i="20"/>
  <c r="Z60" i="20"/>
  <c r="Z61" i="20"/>
  <c r="Z62" i="20"/>
  <c r="Z63" i="20"/>
  <c r="Z64" i="20"/>
  <c r="Z65" i="20"/>
  <c r="Z66" i="20"/>
  <c r="Z67" i="20"/>
  <c r="Z68" i="20"/>
  <c r="Z69" i="20"/>
  <c r="Z70" i="20"/>
  <c r="Z71" i="20"/>
  <c r="Z72" i="20"/>
  <c r="Z73" i="20"/>
  <c r="Z74" i="20"/>
  <c r="Z75" i="20"/>
  <c r="Z76" i="20"/>
  <c r="Z77" i="20"/>
  <c r="Z78" i="20"/>
  <c r="Z79" i="20"/>
  <c r="Z80" i="20"/>
  <c r="Z81" i="20"/>
  <c r="AB81" i="20" s="1"/>
  <c r="Z82" i="20"/>
  <c r="Z83" i="20"/>
  <c r="Z84" i="20"/>
  <c r="Z85" i="20"/>
  <c r="Z86" i="20"/>
  <c r="Z87" i="20"/>
  <c r="Z88" i="20"/>
  <c r="Z89" i="20"/>
  <c r="Z90" i="20"/>
  <c r="Z91" i="20"/>
  <c r="Z92" i="20"/>
  <c r="Z93" i="20"/>
  <c r="Z94" i="20"/>
  <c r="Z95" i="20"/>
  <c r="Z96" i="20"/>
  <c r="Z97" i="20"/>
  <c r="Z98" i="20"/>
  <c r="Z99" i="20"/>
  <c r="Z100" i="20"/>
  <c r="Z101" i="20"/>
  <c r="Z102" i="20"/>
  <c r="Z103" i="20"/>
  <c r="Z104" i="20"/>
  <c r="Z105" i="20"/>
  <c r="Z106" i="20"/>
  <c r="Z107" i="20"/>
  <c r="Z108" i="20"/>
  <c r="Z109" i="20"/>
  <c r="Z110" i="20"/>
  <c r="Z111" i="20"/>
  <c r="Z112" i="20"/>
  <c r="Z113" i="20"/>
  <c r="Z114" i="20"/>
  <c r="Z115" i="20"/>
  <c r="Z116" i="20"/>
  <c r="Z117" i="20"/>
  <c r="Z118" i="20"/>
  <c r="Z119" i="20"/>
  <c r="Z120" i="20"/>
  <c r="Z121" i="20"/>
  <c r="Z122" i="20"/>
  <c r="Z123" i="20"/>
  <c r="Z124" i="20"/>
  <c r="Z125" i="20"/>
  <c r="Z126" i="20"/>
  <c r="Z127" i="20"/>
  <c r="Z128" i="20"/>
  <c r="Z129" i="20"/>
  <c r="Z130" i="20"/>
  <c r="Z131" i="20"/>
  <c r="Z132" i="20"/>
  <c r="Z133" i="20"/>
  <c r="Z134" i="20"/>
  <c r="Z135" i="20"/>
  <c r="Z136" i="20"/>
  <c r="Z137" i="20"/>
  <c r="Z138" i="20"/>
  <c r="Z139" i="20"/>
  <c r="Z140" i="20"/>
  <c r="Z141" i="20"/>
  <c r="Z142" i="20"/>
  <c r="Z143" i="20"/>
  <c r="Z144" i="20"/>
  <c r="Z145" i="20"/>
  <c r="Z146" i="20"/>
  <c r="Z147" i="20"/>
  <c r="Z148" i="20"/>
  <c r="Z149" i="20"/>
  <c r="Z150" i="20"/>
  <c r="Z151" i="20"/>
  <c r="Z152" i="20"/>
  <c r="Z153" i="20"/>
  <c r="Z154" i="20"/>
  <c r="Z155" i="20"/>
  <c r="Z156" i="20"/>
  <c r="Z157" i="20"/>
  <c r="Z158" i="20"/>
  <c r="Z159" i="20"/>
  <c r="Z160" i="20"/>
  <c r="Z161" i="20"/>
  <c r="Z162" i="20"/>
  <c r="Z163" i="20"/>
  <c r="Z164" i="20"/>
  <c r="Z165" i="20"/>
  <c r="T3" i="20"/>
  <c r="T4" i="20"/>
  <c r="T5" i="20"/>
  <c r="T6" i="20"/>
  <c r="V6" i="20" s="1"/>
  <c r="T7" i="20"/>
  <c r="T8" i="20"/>
  <c r="T9" i="20"/>
  <c r="T10" i="20"/>
  <c r="T11" i="20"/>
  <c r="T12" i="20"/>
  <c r="T13" i="20"/>
  <c r="T14" i="20"/>
  <c r="V14" i="20" s="1"/>
  <c r="T15" i="20"/>
  <c r="T16" i="20"/>
  <c r="V16" i="20" s="1"/>
  <c r="T17" i="20"/>
  <c r="T18" i="20"/>
  <c r="T19" i="20"/>
  <c r="T20" i="20"/>
  <c r="T21" i="20"/>
  <c r="T22" i="20"/>
  <c r="V22" i="20" s="1"/>
  <c r="T23" i="20"/>
  <c r="T24" i="20"/>
  <c r="V24" i="20" s="1"/>
  <c r="T25" i="20"/>
  <c r="T26" i="20"/>
  <c r="T27" i="20"/>
  <c r="T28" i="20"/>
  <c r="T29" i="20"/>
  <c r="T30" i="20"/>
  <c r="V30" i="20" s="1"/>
  <c r="T31" i="20"/>
  <c r="T32" i="20"/>
  <c r="V32" i="20" s="1"/>
  <c r="T33" i="20"/>
  <c r="T34" i="20"/>
  <c r="T35" i="20"/>
  <c r="T36" i="20"/>
  <c r="T37" i="20"/>
  <c r="T38" i="20"/>
  <c r="V38" i="20" s="1"/>
  <c r="T39" i="20"/>
  <c r="T40" i="20"/>
  <c r="V40" i="20" s="1"/>
  <c r="T41" i="20"/>
  <c r="T42" i="20"/>
  <c r="T43" i="20"/>
  <c r="T44" i="20"/>
  <c r="T45" i="20"/>
  <c r="T46" i="20"/>
  <c r="V46" i="20" s="1"/>
  <c r="T47" i="20"/>
  <c r="T48" i="20"/>
  <c r="V48" i="20" s="1"/>
  <c r="T49" i="20"/>
  <c r="T50" i="20"/>
  <c r="T51" i="20"/>
  <c r="T52" i="20"/>
  <c r="T53" i="20"/>
  <c r="T54" i="20"/>
  <c r="V54" i="20" s="1"/>
  <c r="T55" i="20"/>
  <c r="T56" i="20"/>
  <c r="V56" i="20" s="1"/>
  <c r="T57" i="20"/>
  <c r="T58" i="20"/>
  <c r="T59" i="20"/>
  <c r="T60" i="20"/>
  <c r="T61" i="20"/>
  <c r="T62" i="20"/>
  <c r="V62" i="20" s="1"/>
  <c r="T63" i="20"/>
  <c r="T64" i="20"/>
  <c r="V64" i="20" s="1"/>
  <c r="T65" i="20"/>
  <c r="T66" i="20"/>
  <c r="T67" i="20"/>
  <c r="T68" i="20"/>
  <c r="T69" i="20"/>
  <c r="T70" i="20"/>
  <c r="V70" i="20" s="1"/>
  <c r="T71" i="20"/>
  <c r="T72" i="20"/>
  <c r="V72" i="20" s="1"/>
  <c r="T73" i="20"/>
  <c r="T74" i="20"/>
  <c r="T75" i="20"/>
  <c r="T76" i="20"/>
  <c r="T77" i="20"/>
  <c r="T78" i="20"/>
  <c r="V78" i="20" s="1"/>
  <c r="T79" i="20"/>
  <c r="T80" i="20"/>
  <c r="V80" i="20" s="1"/>
  <c r="T81" i="20"/>
  <c r="T82" i="20"/>
  <c r="T83" i="20"/>
  <c r="T84" i="20"/>
  <c r="V84" i="20" s="1"/>
  <c r="T85" i="20"/>
  <c r="T86" i="20"/>
  <c r="V86" i="20" s="1"/>
  <c r="T87" i="20"/>
  <c r="T88" i="20"/>
  <c r="V88" i="20" s="1"/>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T116" i="20"/>
  <c r="T117" i="20"/>
  <c r="T118" i="20"/>
  <c r="T119" i="20"/>
  <c r="T120" i="20"/>
  <c r="T121" i="20"/>
  <c r="T122" i="20"/>
  <c r="T123" i="20"/>
  <c r="T124" i="20"/>
  <c r="T125" i="20"/>
  <c r="T126" i="20"/>
  <c r="T127" i="20"/>
  <c r="T128" i="20"/>
  <c r="T129" i="20"/>
  <c r="T130" i="20"/>
  <c r="T131" i="20"/>
  <c r="T132" i="20"/>
  <c r="T133" i="20"/>
  <c r="T134" i="20"/>
  <c r="T135" i="20"/>
  <c r="T136" i="20"/>
  <c r="T137" i="20"/>
  <c r="T138" i="20"/>
  <c r="T139" i="20"/>
  <c r="T140" i="20"/>
  <c r="T141" i="20"/>
  <c r="T142" i="20"/>
  <c r="T143" i="20"/>
  <c r="T144" i="20"/>
  <c r="T145" i="20"/>
  <c r="T146" i="20"/>
  <c r="T147" i="20"/>
  <c r="T148" i="20"/>
  <c r="T149" i="20"/>
  <c r="T150" i="20"/>
  <c r="T151" i="20"/>
  <c r="T152" i="20"/>
  <c r="T153" i="20"/>
  <c r="T154" i="20"/>
  <c r="T155" i="20"/>
  <c r="T156" i="20"/>
  <c r="T157" i="20"/>
  <c r="T158" i="20"/>
  <c r="T159" i="20"/>
  <c r="T160" i="20"/>
  <c r="T161" i="20"/>
  <c r="T162" i="20"/>
  <c r="T163" i="20"/>
  <c r="T164" i="20"/>
  <c r="T165" i="20"/>
  <c r="N3" i="20"/>
  <c r="P3" i="20" s="1"/>
  <c r="N4" i="20"/>
  <c r="N5" i="20"/>
  <c r="P5" i="20" s="1"/>
  <c r="N6" i="20"/>
  <c r="N7" i="20"/>
  <c r="N8" i="20"/>
  <c r="N9" i="20"/>
  <c r="P9" i="20" s="1"/>
  <c r="N10" i="20"/>
  <c r="N11" i="20"/>
  <c r="P11" i="20" s="1"/>
  <c r="N12" i="20"/>
  <c r="N13" i="20"/>
  <c r="P13" i="20" s="1"/>
  <c r="N14" i="20"/>
  <c r="N15" i="20"/>
  <c r="N16" i="20"/>
  <c r="N17" i="20"/>
  <c r="P17" i="20" s="1"/>
  <c r="N18" i="20"/>
  <c r="N19" i="20"/>
  <c r="P19" i="20" s="1"/>
  <c r="N20" i="20"/>
  <c r="N21" i="20"/>
  <c r="P21" i="20" s="1"/>
  <c r="N22" i="20"/>
  <c r="N23" i="20"/>
  <c r="N24" i="20"/>
  <c r="N25" i="20"/>
  <c r="P25" i="20" s="1"/>
  <c r="N26" i="20"/>
  <c r="N27" i="20"/>
  <c r="P27" i="20" s="1"/>
  <c r="N28" i="20"/>
  <c r="N29" i="20"/>
  <c r="P29" i="20" s="1"/>
  <c r="N30" i="20"/>
  <c r="N31" i="20"/>
  <c r="N32" i="20"/>
  <c r="N33" i="20"/>
  <c r="P33" i="20" s="1"/>
  <c r="N34" i="20"/>
  <c r="N35" i="20"/>
  <c r="P35" i="20" s="1"/>
  <c r="N36" i="20"/>
  <c r="N37" i="20"/>
  <c r="P37" i="20" s="1"/>
  <c r="N38" i="20"/>
  <c r="N39" i="20"/>
  <c r="N40" i="20"/>
  <c r="N41" i="20"/>
  <c r="P41" i="20" s="1"/>
  <c r="N42" i="20"/>
  <c r="N43" i="20"/>
  <c r="P43" i="20" s="1"/>
  <c r="N44" i="20"/>
  <c r="N45" i="20"/>
  <c r="P45" i="20" s="1"/>
  <c r="N46" i="20"/>
  <c r="N47" i="20"/>
  <c r="N48" i="20"/>
  <c r="N49" i="20"/>
  <c r="P49" i="20" s="1"/>
  <c r="N50" i="20"/>
  <c r="N51" i="20"/>
  <c r="N52" i="20"/>
  <c r="N53" i="20"/>
  <c r="N54" i="20"/>
  <c r="N55" i="20"/>
  <c r="N56" i="20"/>
  <c r="N57" i="20"/>
  <c r="N58" i="20"/>
  <c r="N59" i="20"/>
  <c r="P59" i="20" s="1"/>
  <c r="N60" i="20"/>
  <c r="N61" i="20"/>
  <c r="P61" i="20" s="1"/>
  <c r="N62" i="20"/>
  <c r="N63" i="20"/>
  <c r="P63" i="20" s="1"/>
  <c r="N64" i="20"/>
  <c r="N65" i="20"/>
  <c r="N66" i="20"/>
  <c r="N67" i="20"/>
  <c r="P67" i="20" s="1"/>
  <c r="N68" i="20"/>
  <c r="N69" i="20"/>
  <c r="P69" i="20" s="1"/>
  <c r="N70" i="20"/>
  <c r="P70" i="20" s="1"/>
  <c r="N71" i="20"/>
  <c r="N72" i="20"/>
  <c r="N73" i="20"/>
  <c r="P73" i="20" s="1"/>
  <c r="N74" i="20"/>
  <c r="N75" i="20"/>
  <c r="N76" i="20"/>
  <c r="N77" i="20"/>
  <c r="P77" i="20" s="1"/>
  <c r="N78" i="20"/>
  <c r="N79" i="20"/>
  <c r="N80" i="20"/>
  <c r="N81" i="20"/>
  <c r="N82" i="20"/>
  <c r="N83" i="20"/>
  <c r="P83" i="20" s="1"/>
  <c r="N84" i="20"/>
  <c r="N85" i="20"/>
  <c r="P85" i="20" s="1"/>
  <c r="N86" i="20"/>
  <c r="N87" i="20"/>
  <c r="P87" i="20" s="1"/>
  <c r="N88" i="20"/>
  <c r="N89" i="20"/>
  <c r="N90" i="20"/>
  <c r="N91" i="20"/>
  <c r="N92" i="20"/>
  <c r="N93" i="20"/>
  <c r="N94" i="20"/>
  <c r="N95" i="20"/>
  <c r="N96" i="20"/>
  <c r="N97" i="20"/>
  <c r="N98" i="20"/>
  <c r="N99" i="20"/>
  <c r="N100" i="20"/>
  <c r="N101" i="20"/>
  <c r="N102" i="20"/>
  <c r="N103" i="20"/>
  <c r="N104" i="20"/>
  <c r="N105" i="20"/>
  <c r="N106" i="20"/>
  <c r="N107" i="20"/>
  <c r="N108" i="20"/>
  <c r="N109" i="20"/>
  <c r="N110" i="20"/>
  <c r="N111" i="20"/>
  <c r="N112" i="20"/>
  <c r="N113" i="20"/>
  <c r="N114" i="20"/>
  <c r="N115" i="20"/>
  <c r="N116" i="20"/>
  <c r="N117" i="20"/>
  <c r="N118" i="20"/>
  <c r="N119" i="20"/>
  <c r="N120" i="20"/>
  <c r="N121" i="20"/>
  <c r="N122" i="20"/>
  <c r="N123" i="20"/>
  <c r="N124" i="20"/>
  <c r="N125" i="20"/>
  <c r="N126" i="20"/>
  <c r="N127" i="20"/>
  <c r="N128" i="20"/>
  <c r="N129" i="20"/>
  <c r="N130" i="20"/>
  <c r="N131" i="20"/>
  <c r="N132" i="20"/>
  <c r="N133" i="20"/>
  <c r="N134" i="20"/>
  <c r="N135" i="20"/>
  <c r="N136" i="20"/>
  <c r="N137" i="20"/>
  <c r="N138" i="20"/>
  <c r="N139" i="20"/>
  <c r="N140" i="20"/>
  <c r="N141" i="20"/>
  <c r="N142" i="20"/>
  <c r="N143" i="20"/>
  <c r="N144" i="20"/>
  <c r="N145" i="20"/>
  <c r="N146" i="20"/>
  <c r="N147" i="20"/>
  <c r="N148" i="20"/>
  <c r="N149" i="20"/>
  <c r="N150" i="20"/>
  <c r="N151" i="20"/>
  <c r="N152" i="20"/>
  <c r="N153" i="20"/>
  <c r="N154" i="20"/>
  <c r="N155" i="20"/>
  <c r="N156" i="20"/>
  <c r="N157" i="20"/>
  <c r="N158" i="20"/>
  <c r="N159" i="20"/>
  <c r="N160" i="20"/>
  <c r="N161" i="20"/>
  <c r="N162" i="20"/>
  <c r="N163" i="20"/>
  <c r="N164" i="20"/>
  <c r="N165" i="20"/>
  <c r="E3" i="20"/>
  <c r="E4" i="20"/>
  <c r="E5" i="20"/>
  <c r="E6" i="20"/>
  <c r="E7" i="20"/>
  <c r="E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E58" i="20"/>
  <c r="E59" i="20"/>
  <c r="E60" i="20"/>
  <c r="E61" i="20"/>
  <c r="E62" i="20"/>
  <c r="E63" i="20"/>
  <c r="E64" i="20"/>
  <c r="E65" i="20"/>
  <c r="E66" i="20"/>
  <c r="E67" i="20"/>
  <c r="E68" i="20"/>
  <c r="E69" i="20"/>
  <c r="E70" i="20"/>
  <c r="E71" i="20"/>
  <c r="E72" i="20"/>
  <c r="E73" i="20"/>
  <c r="E74" i="20"/>
  <c r="E75" i="20"/>
  <c r="E76" i="20"/>
  <c r="E77" i="20"/>
  <c r="E78" i="20"/>
  <c r="E79" i="20"/>
  <c r="E80" i="20"/>
  <c r="E81" i="20"/>
  <c r="E82" i="20"/>
  <c r="E83" i="20"/>
  <c r="E84" i="20"/>
  <c r="E85" i="20"/>
  <c r="E86" i="20"/>
  <c r="E87" i="20"/>
  <c r="E88" i="20"/>
  <c r="E89" i="20"/>
  <c r="E90" i="20"/>
  <c r="E91" i="20"/>
  <c r="E92" i="20"/>
  <c r="E93" i="20"/>
  <c r="E94" i="20"/>
  <c r="E95" i="20"/>
  <c r="E96" i="20"/>
  <c r="E97" i="20"/>
  <c r="E98" i="20"/>
  <c r="E99" i="20"/>
  <c r="E100" i="20"/>
  <c r="E101" i="20"/>
  <c r="E102" i="20"/>
  <c r="E103" i="20"/>
  <c r="E104" i="20"/>
  <c r="E105" i="20"/>
  <c r="E106" i="20"/>
  <c r="E107" i="20"/>
  <c r="E108" i="20"/>
  <c r="E109" i="20"/>
  <c r="E110" i="20"/>
  <c r="E111" i="20"/>
  <c r="E112" i="20"/>
  <c r="E113" i="20"/>
  <c r="E114" i="20"/>
  <c r="E115" i="20"/>
  <c r="E116" i="20"/>
  <c r="E117" i="20"/>
  <c r="E118" i="20"/>
  <c r="E119" i="20"/>
  <c r="E120" i="20"/>
  <c r="E121" i="20"/>
  <c r="E122" i="20"/>
  <c r="E123" i="20"/>
  <c r="E124" i="20"/>
  <c r="E125" i="20"/>
  <c r="E126" i="20"/>
  <c r="E127" i="20"/>
  <c r="E128" i="20"/>
  <c r="E129" i="20"/>
  <c r="E130" i="20"/>
  <c r="E131" i="20"/>
  <c r="E132" i="20"/>
  <c r="E133" i="20"/>
  <c r="E134" i="20"/>
  <c r="E135" i="20"/>
  <c r="E136" i="20"/>
  <c r="E137" i="20"/>
  <c r="E138" i="20"/>
  <c r="E139" i="20"/>
  <c r="E140" i="20"/>
  <c r="E141" i="20"/>
  <c r="E142" i="20"/>
  <c r="E143" i="20"/>
  <c r="E144" i="20"/>
  <c r="E145" i="20"/>
  <c r="E146" i="20"/>
  <c r="E147" i="20"/>
  <c r="E148" i="20"/>
  <c r="E149" i="20"/>
  <c r="E150" i="20"/>
  <c r="E151" i="20"/>
  <c r="E152" i="20"/>
  <c r="E153" i="20"/>
  <c r="E154" i="20"/>
  <c r="E155" i="20"/>
  <c r="E156" i="20"/>
  <c r="E157" i="20"/>
  <c r="E158" i="20"/>
  <c r="E159" i="20"/>
  <c r="E160" i="20"/>
  <c r="E161" i="20"/>
  <c r="E162" i="20"/>
  <c r="E163" i="20"/>
  <c r="E164" i="20"/>
  <c r="E165" i="20"/>
  <c r="AN10" i="20"/>
  <c r="AN18" i="20"/>
  <c r="AN26" i="20"/>
  <c r="AN34" i="20"/>
  <c r="AN42" i="20"/>
  <c r="AN50" i="20"/>
  <c r="AN58" i="20"/>
  <c r="AN66" i="20"/>
  <c r="AN74" i="20"/>
  <c r="AN82" i="20"/>
  <c r="AH42" i="20"/>
  <c r="AH50" i="20"/>
  <c r="AH64" i="20"/>
  <c r="AH66" i="20"/>
  <c r="AH74" i="20"/>
  <c r="AH80" i="20"/>
  <c r="AH88" i="20"/>
  <c r="AH90" i="20"/>
  <c r="P64" i="20"/>
  <c r="AN63" i="20"/>
  <c r="AN77" i="20"/>
  <c r="AN78" i="20"/>
  <c r="AN86" i="20"/>
  <c r="AN90" i="20"/>
  <c r="AL2" i="20"/>
  <c r="AN2" i="20" s="1"/>
  <c r="AH91" i="20"/>
  <c r="AF2" i="20"/>
  <c r="AH2" i="20" s="1"/>
  <c r="AB10" i="20"/>
  <c r="AB18" i="20"/>
  <c r="AB26" i="20"/>
  <c r="AB34" i="20"/>
  <c r="AB42" i="20"/>
  <c r="AB50" i="20"/>
  <c r="AB58" i="20"/>
  <c r="AB66" i="20"/>
  <c r="AB74" i="20"/>
  <c r="AB82" i="20"/>
  <c r="AB90" i="20"/>
  <c r="Z2" i="20"/>
  <c r="V82" i="20"/>
  <c r="V87" i="20"/>
  <c r="V91" i="20"/>
  <c r="T2" i="20"/>
  <c r="V2" i="20" s="1"/>
  <c r="P72" i="20"/>
  <c r="P78" i="20"/>
  <c r="P80" i="20"/>
  <c r="P88" i="20"/>
  <c r="P90" i="20"/>
  <c r="N2" i="20"/>
  <c r="P2" i="20" s="1"/>
  <c r="E2" i="20"/>
  <c r="AB62" i="20"/>
  <c r="AB91" i="20"/>
  <c r="V3" i="20"/>
  <c r="V4" i="20"/>
  <c r="V5" i="20"/>
  <c r="V7" i="20"/>
  <c r="V8" i="20"/>
  <c r="V9" i="20"/>
  <c r="V10" i="20"/>
  <c r="V11" i="20"/>
  <c r="V12" i="20"/>
  <c r="V13" i="20"/>
  <c r="V15" i="20"/>
  <c r="V17" i="20"/>
  <c r="V18" i="20"/>
  <c r="V19" i="20"/>
  <c r="V20" i="20"/>
  <c r="V21" i="20"/>
  <c r="V23" i="20"/>
  <c r="V25" i="20"/>
  <c r="V26" i="20"/>
  <c r="V27" i="20"/>
  <c r="V28" i="20"/>
  <c r="V29" i="20"/>
  <c r="V31" i="20"/>
  <c r="V33" i="20"/>
  <c r="V34" i="20"/>
  <c r="V35" i="20"/>
  <c r="V36" i="20"/>
  <c r="V37" i="20"/>
  <c r="V39" i="20"/>
  <c r="V41" i="20"/>
  <c r="V42" i="20"/>
  <c r="V43" i="20"/>
  <c r="V44" i="20"/>
  <c r="V45" i="20"/>
  <c r="V47" i="20"/>
  <c r="V49" i="20"/>
  <c r="V50" i="20"/>
  <c r="V51" i="20"/>
  <c r="V52" i="20"/>
  <c r="V53" i="20"/>
  <c r="V55" i="20"/>
  <c r="V57" i="20"/>
  <c r="V58" i="20"/>
  <c r="V59" i="20"/>
  <c r="V60" i="20"/>
  <c r="V61" i="20"/>
  <c r="V63" i="20"/>
  <c r="V65" i="20"/>
  <c r="V66" i="20"/>
  <c r="V67" i="20"/>
  <c r="V68" i="20"/>
  <c r="V69" i="20"/>
  <c r="V71" i="20"/>
  <c r="V73" i="20"/>
  <c r="V74" i="20"/>
  <c r="V75" i="20"/>
  <c r="V76" i="20"/>
  <c r="V77" i="20"/>
  <c r="V79" i="20"/>
  <c r="V81" i="20"/>
  <c r="V83" i="20"/>
  <c r="V85" i="20"/>
  <c r="V89" i="20"/>
  <c r="AH58" i="20"/>
  <c r="P50" i="20"/>
  <c r="P58" i="20"/>
  <c r="P66" i="20"/>
  <c r="P74" i="20"/>
  <c r="P79" i="20"/>
  <c r="P81" i="20"/>
  <c r="P82" i="20"/>
  <c r="P86" i="20"/>
  <c r="P89" i="20"/>
  <c r="AN3" i="20"/>
  <c r="AN4" i="20"/>
  <c r="AN5" i="20"/>
  <c r="AN6" i="20"/>
  <c r="AN8" i="20"/>
  <c r="AN11" i="20"/>
  <c r="AN12" i="20"/>
  <c r="AN13" i="20"/>
  <c r="AN14" i="20"/>
  <c r="AN15" i="20"/>
  <c r="AN16" i="20"/>
  <c r="AN17" i="20"/>
  <c r="AN19" i="20"/>
  <c r="AN20" i="20"/>
  <c r="AN21" i="20"/>
  <c r="AN22" i="20"/>
  <c r="AN23" i="20"/>
  <c r="AN24" i="20"/>
  <c r="AN27" i="20"/>
  <c r="AN28" i="20"/>
  <c r="AN29" i="20"/>
  <c r="AN30" i="20"/>
  <c r="AN31" i="20"/>
  <c r="AN32" i="20"/>
  <c r="AN33" i="20"/>
  <c r="AN35" i="20"/>
  <c r="AN36" i="20"/>
  <c r="AN37" i="20"/>
  <c r="AN38" i="20"/>
  <c r="AN39" i="20"/>
  <c r="AN40" i="20"/>
  <c r="AN41" i="20"/>
  <c r="AN43" i="20"/>
  <c r="AN44" i="20"/>
  <c r="AN45" i="20"/>
  <c r="AN46" i="20"/>
  <c r="AN47" i="20"/>
  <c r="AN48" i="20"/>
  <c r="AN49" i="20"/>
  <c r="AN51" i="20"/>
  <c r="AN52" i="20"/>
  <c r="AN53" i="20"/>
  <c r="AN54" i="20"/>
  <c r="AN56" i="20"/>
  <c r="AN57" i="20"/>
  <c r="AN59" i="20"/>
  <c r="AN60" i="20"/>
  <c r="AN61" i="20"/>
  <c r="AN62" i="20"/>
  <c r="AN64" i="20"/>
  <c r="AN67" i="20"/>
  <c r="AN68" i="20"/>
  <c r="AN69" i="20"/>
  <c r="AN70" i="20"/>
  <c r="AN71" i="20"/>
  <c r="AN72" i="20"/>
  <c r="AN73" i="20"/>
  <c r="AN75" i="20"/>
  <c r="AN76" i="20"/>
  <c r="AN79" i="20"/>
  <c r="AN80" i="20"/>
  <c r="AN81" i="20"/>
  <c r="AN83" i="20"/>
  <c r="AN84" i="20"/>
  <c r="AN85" i="20"/>
  <c r="AN88" i="20"/>
  <c r="AN89" i="20"/>
  <c r="AN91" i="20"/>
  <c r="AH3" i="20"/>
  <c r="AH5" i="20"/>
  <c r="AH7" i="20"/>
  <c r="AH8" i="20"/>
  <c r="AH9" i="20"/>
  <c r="AH10" i="20"/>
  <c r="AH11" i="20"/>
  <c r="AH13" i="20"/>
  <c r="AH15" i="20"/>
  <c r="AH16" i="20"/>
  <c r="AH17" i="20"/>
  <c r="AH18" i="20"/>
  <c r="AH19" i="20"/>
  <c r="AH21" i="20"/>
  <c r="AH23" i="20"/>
  <c r="AH24" i="20"/>
  <c r="AH25" i="20"/>
  <c r="AH26" i="20"/>
  <c r="AH27" i="20"/>
  <c r="AH29" i="20"/>
  <c r="AH31" i="20"/>
  <c r="AH32" i="20"/>
  <c r="AH33" i="20"/>
  <c r="AH34" i="20"/>
  <c r="AH35" i="20"/>
  <c r="AH37" i="20"/>
  <c r="AH39" i="20"/>
  <c r="AH40" i="20"/>
  <c r="AH41" i="20"/>
  <c r="AH43" i="20"/>
  <c r="AH44" i="20"/>
  <c r="AH45" i="20"/>
  <c r="AH46" i="20"/>
  <c r="AH47" i="20"/>
  <c r="AH48" i="20"/>
  <c r="AH49" i="20"/>
  <c r="AH51" i="20"/>
  <c r="AH52" i="20"/>
  <c r="AH53" i="20"/>
  <c r="AH55" i="20"/>
  <c r="AH56" i="20"/>
  <c r="AH57" i="20"/>
  <c r="AH59" i="20"/>
  <c r="AH60" i="20"/>
  <c r="AH61" i="20"/>
  <c r="AH62" i="20"/>
  <c r="AH63" i="20"/>
  <c r="AH65" i="20"/>
  <c r="AH67" i="20"/>
  <c r="AH68" i="20"/>
  <c r="AH69" i="20"/>
  <c r="AH70" i="20"/>
  <c r="AH71" i="20"/>
  <c r="AH72" i="20"/>
  <c r="AH73" i="20"/>
  <c r="AH75" i="20"/>
  <c r="AH77" i="20"/>
  <c r="AH78" i="20"/>
  <c r="AH79" i="20"/>
  <c r="AH81" i="20"/>
  <c r="AH83" i="20"/>
  <c r="AH85" i="20"/>
  <c r="AH87" i="20"/>
  <c r="AH89" i="20"/>
  <c r="AA3" i="20"/>
  <c r="AA8" i="20"/>
  <c r="AA16" i="20"/>
  <c r="AA19" i="20"/>
  <c r="AA24" i="20"/>
  <c r="AA27" i="20"/>
  <c r="AA32" i="20"/>
  <c r="AA40" i="20"/>
  <c r="AA48" i="20"/>
  <c r="AA56" i="20"/>
  <c r="AB3" i="20"/>
  <c r="AB4" i="20"/>
  <c r="AB5" i="20"/>
  <c r="AB6" i="20"/>
  <c r="AB7" i="20"/>
  <c r="AB8" i="20"/>
  <c r="AB9" i="20"/>
  <c r="AB11" i="20"/>
  <c r="AB12" i="20"/>
  <c r="AB13" i="20"/>
  <c r="AB14" i="20"/>
  <c r="AB15" i="20"/>
  <c r="AB16" i="20"/>
  <c r="AB17" i="20"/>
  <c r="AB19" i="20"/>
  <c r="AB20" i="20"/>
  <c r="AB21" i="20"/>
  <c r="AB22" i="20"/>
  <c r="AB23" i="20"/>
  <c r="AB24" i="20"/>
  <c r="AB27" i="20"/>
  <c r="AB28" i="20"/>
  <c r="AB29" i="20"/>
  <c r="AB30" i="20"/>
  <c r="AB31" i="20"/>
  <c r="AB32" i="20"/>
  <c r="AB33" i="20"/>
  <c r="AB36" i="20"/>
  <c r="AB37" i="20"/>
  <c r="AB38" i="20"/>
  <c r="AB39" i="20"/>
  <c r="AB40" i="20"/>
  <c r="AB43" i="20"/>
  <c r="AB44" i="20"/>
  <c r="AB45" i="20"/>
  <c r="AB46" i="20"/>
  <c r="AB47" i="20"/>
  <c r="AB48" i="20"/>
  <c r="AB49" i="20"/>
  <c r="AB52" i="20"/>
  <c r="AB53" i="20"/>
  <c r="AB54" i="20"/>
  <c r="AB55" i="20"/>
  <c r="AB56" i="20"/>
  <c r="AB57" i="20"/>
  <c r="AB59" i="20"/>
  <c r="AB60" i="20"/>
  <c r="AB61" i="20"/>
  <c r="AB63" i="20"/>
  <c r="AB64" i="20"/>
  <c r="AB65" i="20"/>
  <c r="AB67" i="20"/>
  <c r="AB68" i="20"/>
  <c r="AB69" i="20"/>
  <c r="AB70" i="20"/>
  <c r="AB71" i="20"/>
  <c r="AB72" i="20"/>
  <c r="AB73" i="20"/>
  <c r="AB75" i="20"/>
  <c r="AB76" i="20"/>
  <c r="AB77" i="20"/>
  <c r="AB78" i="20"/>
  <c r="AB79" i="20"/>
  <c r="AB80" i="20"/>
  <c r="AB83" i="20"/>
  <c r="AB84" i="20"/>
  <c r="AB85" i="20"/>
  <c r="AB86" i="20"/>
  <c r="AB87" i="20"/>
  <c r="AB88" i="20"/>
  <c r="AB89" i="20"/>
  <c r="P4" i="20"/>
  <c r="P6" i="20"/>
  <c r="P7" i="20"/>
  <c r="P8" i="20"/>
  <c r="P10" i="20"/>
  <c r="P12" i="20"/>
  <c r="P14" i="20"/>
  <c r="P15" i="20"/>
  <c r="P16" i="20"/>
  <c r="P18" i="20"/>
  <c r="P20" i="20"/>
  <c r="P22" i="20"/>
  <c r="P23" i="20"/>
  <c r="P24" i="20"/>
  <c r="P26" i="20"/>
  <c r="P28" i="20"/>
  <c r="P30" i="20"/>
  <c r="P31" i="20"/>
  <c r="P32" i="20"/>
  <c r="P34" i="20"/>
  <c r="P36" i="20"/>
  <c r="P38" i="20"/>
  <c r="P39" i="20"/>
  <c r="P40" i="20"/>
  <c r="P42" i="20"/>
  <c r="P44" i="20"/>
  <c r="P46" i="20"/>
  <c r="P47" i="20"/>
  <c r="P48" i="20"/>
  <c r="P51" i="20"/>
  <c r="P52" i="20"/>
  <c r="P53" i="20"/>
  <c r="P54" i="20"/>
  <c r="P55" i="20"/>
  <c r="P56" i="20"/>
  <c r="P57" i="20"/>
  <c r="P60" i="20"/>
  <c r="P62" i="20"/>
  <c r="P65" i="20"/>
  <c r="P68" i="20"/>
  <c r="P71" i="20"/>
  <c r="P75" i="20"/>
  <c r="P76" i="20"/>
  <c r="P84" i="20"/>
  <c r="AT91" i="20" l="1"/>
  <c r="AT83" i="20"/>
  <c r="AT75" i="20"/>
  <c r="AT67" i="20"/>
  <c r="AT59" i="20"/>
  <c r="AT51" i="20"/>
  <c r="AT43" i="20"/>
  <c r="AT35" i="20"/>
  <c r="AT27" i="20"/>
  <c r="AT19" i="20"/>
  <c r="AT11" i="20"/>
  <c r="AT3" i="20"/>
  <c r="AT64" i="20"/>
  <c r="AT56" i="20"/>
  <c r="AT2" i="20"/>
  <c r="AT95" i="20"/>
  <c r="AT87" i="20"/>
  <c r="AT79" i="20"/>
  <c r="AT71" i="20"/>
  <c r="AT63" i="20"/>
  <c r="AT55" i="20"/>
  <c r="AT47" i="20"/>
  <c r="AT39" i="20"/>
  <c r="AT31" i="20"/>
  <c r="AT23" i="20"/>
  <c r="AT15" i="20"/>
  <c r="AT7" i="20"/>
  <c r="AY80" i="20"/>
  <c r="AZ66" i="20"/>
  <c r="AZ61" i="20"/>
  <c r="AY44" i="20"/>
  <c r="AY40" i="20"/>
  <c r="AZ145" i="20"/>
  <c r="AZ124" i="20"/>
  <c r="AZ116" i="20"/>
  <c r="AZ108" i="20"/>
  <c r="AZ100" i="20"/>
  <c r="AZ92" i="20"/>
  <c r="AZ5" i="20"/>
  <c r="AZ165" i="20"/>
  <c r="AZ157" i="20"/>
  <c r="AZ149" i="20"/>
  <c r="AY132" i="20"/>
  <c r="AY128" i="20"/>
  <c r="AY120" i="20"/>
  <c r="AY112" i="20"/>
  <c r="AY104" i="20"/>
  <c r="AY96" i="20"/>
  <c r="AZ74" i="20"/>
  <c r="AZ69" i="20"/>
  <c r="AZ65" i="20"/>
  <c r="AY56" i="20"/>
  <c r="AZ13" i="20"/>
  <c r="AZ4" i="20"/>
  <c r="AY148" i="20"/>
  <c r="AY144" i="20"/>
  <c r="AZ86" i="20"/>
  <c r="AZ77" i="20"/>
  <c r="AZ73" i="20"/>
  <c r="AZ68" i="20"/>
  <c r="AY64" i="20"/>
  <c r="AZ37" i="20"/>
  <c r="AZ29" i="20"/>
  <c r="AZ21" i="20"/>
  <c r="AZ12" i="20"/>
  <c r="AZ8" i="20"/>
  <c r="AZ81" i="20"/>
  <c r="AZ50" i="20"/>
  <c r="AZ45" i="20"/>
  <c r="AZ41" i="20"/>
  <c r="AZ33" i="20"/>
  <c r="AZ16" i="20"/>
  <c r="AY138" i="20"/>
  <c r="AZ134" i="20"/>
  <c r="AZ85" i="20"/>
  <c r="AZ76" i="20"/>
  <c r="AY72" i="20"/>
  <c r="AZ58" i="20"/>
  <c r="AZ53" i="20"/>
  <c r="AY28" i="20"/>
  <c r="AY146" i="20"/>
  <c r="AZ142" i="20"/>
  <c r="AZ125" i="20"/>
  <c r="AZ117" i="20"/>
  <c r="AZ109" i="20"/>
  <c r="AZ101" i="20"/>
  <c r="AZ93" i="20"/>
  <c r="AZ49" i="20"/>
  <c r="AY36" i="20"/>
  <c r="AZ78" i="20"/>
  <c r="AZ70" i="20"/>
  <c r="AZ62" i="20"/>
  <c r="AZ54" i="20"/>
  <c r="AZ46" i="20"/>
  <c r="AZ38" i="20"/>
  <c r="AZ30" i="20"/>
  <c r="AZ22" i="20"/>
  <c r="AZ14" i="20"/>
  <c r="AZ6" i="20"/>
  <c r="AZ163" i="20"/>
  <c r="AZ155" i="20"/>
  <c r="AZ147" i="20"/>
  <c r="AZ139" i="20"/>
  <c r="AZ131" i="20"/>
  <c r="AZ123" i="20"/>
  <c r="AZ115" i="20"/>
  <c r="AZ107" i="20"/>
  <c r="AZ99" i="20"/>
  <c r="AZ91" i="20"/>
  <c r="AZ83" i="20"/>
  <c r="AZ75" i="20"/>
  <c r="AZ67" i="20"/>
  <c r="AZ59" i="20"/>
  <c r="AZ51" i="20"/>
  <c r="AZ43" i="20"/>
  <c r="AZ35" i="20"/>
  <c r="AZ27" i="20"/>
  <c r="AZ19" i="20"/>
  <c r="AZ11" i="20"/>
  <c r="AZ3" i="20"/>
  <c r="AZ90" i="20"/>
  <c r="AZ82" i="20"/>
  <c r="AZ18" i="20"/>
  <c r="AZ10" i="20"/>
  <c r="AZ2" i="20"/>
  <c r="AZ151" i="20"/>
  <c r="AZ143" i="20"/>
  <c r="AZ135" i="20"/>
  <c r="AZ127" i="20"/>
  <c r="AZ119" i="20"/>
  <c r="AZ111" i="20"/>
  <c r="AZ103" i="20"/>
  <c r="AZ95" i="20"/>
  <c r="AZ87" i="20"/>
  <c r="AZ79" i="20"/>
  <c r="AZ71" i="20"/>
  <c r="AZ63" i="20"/>
  <c r="AZ55" i="20"/>
  <c r="AZ47" i="20"/>
  <c r="AZ39" i="20"/>
  <c r="AZ31" i="20"/>
  <c r="AZ23" i="20"/>
  <c r="AZ15" i="20"/>
  <c r="AZ7" i="20"/>
  <c r="AZ159" i="20"/>
  <c r="AA90" i="20"/>
  <c r="AA91" i="20"/>
  <c r="AA41" i="20"/>
  <c r="AA17" i="20"/>
  <c r="AA64" i="20"/>
  <c r="AA33" i="20"/>
  <c r="AA15" i="20"/>
  <c r="AA11" i="20"/>
  <c r="AA9" i="20"/>
  <c r="AA25" i="20"/>
  <c r="AA7" i="20"/>
  <c r="AA53" i="20"/>
  <c r="AA45" i="20"/>
  <c r="AA37" i="20"/>
  <c r="AA29" i="20"/>
  <c r="AA21" i="20"/>
  <c r="AA13" i="20"/>
  <c r="AA5" i="20"/>
  <c r="AA85" i="20"/>
  <c r="AA77" i="20"/>
  <c r="AA69" i="20"/>
  <c r="AA61" i="20"/>
  <c r="AA60" i="20"/>
  <c r="AA52" i="20"/>
  <c r="AA44" i="20"/>
  <c r="AA36" i="20"/>
  <c r="AA28" i="20"/>
  <c r="AA20" i="20"/>
  <c r="AA12" i="20"/>
  <c r="AA4" i="20"/>
  <c r="AA84" i="20"/>
  <c r="AA76" i="20"/>
  <c r="AA68" i="20"/>
  <c r="AA59" i="20"/>
  <c r="AA51" i="20"/>
  <c r="AA43" i="20"/>
  <c r="AA35" i="20"/>
  <c r="AA83" i="20"/>
  <c r="AA75" i="20"/>
  <c r="AA67" i="20"/>
  <c r="AA58" i="20"/>
  <c r="AA50" i="20"/>
  <c r="AA42" i="20"/>
  <c r="AA34" i="20"/>
  <c r="AA26" i="20"/>
  <c r="AA18" i="20"/>
  <c r="AA10" i="20"/>
  <c r="AA82" i="20"/>
  <c r="AA74" i="20"/>
  <c r="AA66" i="20"/>
  <c r="AA57" i="20"/>
  <c r="AA49" i="20"/>
  <c r="AA89" i="20"/>
  <c r="AA81" i="20"/>
  <c r="AA73" i="20"/>
  <c r="AA65" i="20"/>
  <c r="AA88" i="20"/>
  <c r="AA80" i="20"/>
  <c r="AA72" i="20"/>
  <c r="AA55" i="20"/>
  <c r="AA47" i="20"/>
  <c r="AA39" i="20"/>
  <c r="AA31" i="20"/>
  <c r="AA23" i="20"/>
  <c r="AA87" i="20"/>
  <c r="AA79" i="20"/>
  <c r="AA71" i="20"/>
  <c r="AA63" i="20"/>
  <c r="AA54" i="20"/>
  <c r="AA46" i="20"/>
  <c r="AA38" i="20"/>
  <c r="AA30" i="20"/>
  <c r="AA22" i="20"/>
  <c r="AA14" i="20"/>
  <c r="AA6" i="20"/>
  <c r="AA86" i="20"/>
  <c r="AA78" i="20"/>
  <c r="AA70" i="20"/>
  <c r="AA62" i="20"/>
  <c r="AB2" i="20" l="1"/>
  <c r="AA2" i="20"/>
</calcChain>
</file>

<file path=xl/sharedStrings.xml><?xml version="1.0" encoding="utf-8"?>
<sst xmlns="http://schemas.openxmlformats.org/spreadsheetml/2006/main" count="2290" uniqueCount="330">
  <si>
    <t>堯典</t>
  </si>
  <si>
    <t xml:space="preserve">舜典 </t>
  </si>
  <si>
    <t xml:space="preserve">大禹謨 </t>
  </si>
  <si>
    <t xml:space="preserve">皋陶謨 </t>
  </si>
  <si>
    <t xml:space="preserve">益稷 </t>
  </si>
  <si>
    <t>禹貢</t>
  </si>
  <si>
    <t xml:space="preserve">甘誓 </t>
  </si>
  <si>
    <t xml:space="preserve">五子之歌 </t>
  </si>
  <si>
    <t xml:space="preserve">胤征 </t>
  </si>
  <si>
    <t>仲虺之誥</t>
  </si>
  <si>
    <t>湯誥</t>
  </si>
  <si>
    <t>伊訓</t>
  </si>
  <si>
    <t>太甲上</t>
  </si>
  <si>
    <t>太甲中</t>
  </si>
  <si>
    <t>太甲下</t>
  </si>
  <si>
    <t>咸有一德</t>
  </si>
  <si>
    <t>盤庚上</t>
  </si>
  <si>
    <t>盤庚中</t>
  </si>
  <si>
    <t>盤庚下</t>
  </si>
  <si>
    <t>說命上</t>
  </si>
  <si>
    <t>說命中</t>
  </si>
  <si>
    <t>說命下</t>
  </si>
  <si>
    <t>高宗肜日</t>
  </si>
  <si>
    <t>微子</t>
  </si>
  <si>
    <t>泰誓上</t>
  </si>
  <si>
    <t>泰誓中</t>
  </si>
  <si>
    <t>泰誓下</t>
  </si>
  <si>
    <t>康誥</t>
  </si>
  <si>
    <t>酒誥 </t>
  </si>
  <si>
    <t>梓材</t>
  </si>
  <si>
    <t>召誥 </t>
  </si>
  <si>
    <t>洛誥</t>
  </si>
  <si>
    <t>多士</t>
  </si>
  <si>
    <t>無逸</t>
  </si>
  <si>
    <t>君奭</t>
  </si>
  <si>
    <t>多方</t>
  </si>
  <si>
    <t>立政</t>
  </si>
  <si>
    <t>周官</t>
  </si>
  <si>
    <t>君陳</t>
  </si>
  <si>
    <t>顧命</t>
  </si>
  <si>
    <t>康王之誥</t>
  </si>
  <si>
    <t>畢命</t>
  </si>
  <si>
    <t>君牙</t>
  </si>
  <si>
    <t>冏命</t>
  </si>
  <si>
    <t>呂刑</t>
  </si>
  <si>
    <t>文侯之命</t>
  </si>
  <si>
    <t>費誓</t>
  </si>
  <si>
    <t>秦誓</t>
  </si>
  <si>
    <t>尚書序</t>
  </si>
  <si>
    <t>ES</t>
  </si>
  <si>
    <t>Edward Shaughnessy in Early Chinese Texts by Loewe</t>
  </si>
  <si>
    <t>今文 verions</t>
  </si>
  <si>
    <t>CMJ</t>
  </si>
  <si>
    <t>陳夢家 尚書通論</t>
  </si>
  <si>
    <t>鄭玄：逸書，建武之際亡 122</t>
  </si>
  <si>
    <t>也稱 尹誥《緇衣》尹《尹誥》
鄭玄：《書序》以為咸又一德，今亡」122</t>
  </si>
  <si>
    <t>鄭玄所引的與劉欣所引不同， 123</t>
  </si>
  <si>
    <t>郭璞 4th in commenting 爾雅 曰：胤征 佚文</t>
  </si>
  <si>
    <t>aka 太誓</t>
  </si>
  <si>
    <t>盤庚</t>
  </si>
  <si>
    <t xml:space="preserve">杜林 version </t>
  </si>
  <si>
    <t>秦誓上、中、下</t>
  </si>
  <si>
    <t>盤庚上、中、下</t>
  </si>
  <si>
    <t xml:space="preserve">Zheng Xuan 注; Ma Rong 傳 </t>
  </si>
  <si>
    <t>YRQ</t>
  </si>
  <si>
    <t>閻若璩, 黄怀信, and 吕翊欣. 尚書古文疏証. Shanghai: Shanghai Guji Chubanshe 上海古籍出版社, 2013.</t>
  </si>
  <si>
    <t>伏生二十五</t>
  </si>
  <si>
    <t>永嘉時所亡失</t>
  </si>
  <si>
    <t>汨作</t>
  </si>
  <si>
    <t>lost</t>
  </si>
  <si>
    <t>九共九</t>
  </si>
  <si>
    <t>典寶</t>
  </si>
  <si>
    <t>肆命</t>
  </si>
  <si>
    <t>原命</t>
  </si>
  <si>
    <t xml:space="preserve">or counts 9 </t>
  </si>
  <si>
    <t xml:space="preserve">equals 24 </t>
  </si>
  <si>
    <t>this is 古文十六</t>
  </si>
  <si>
    <t>西伯戡黎</t>
  </si>
  <si>
    <t xml:space="preserve">牧誓 </t>
  </si>
  <si>
    <t>湯誓</t>
  </si>
  <si>
    <t xml:space="preserve">旅獒 </t>
  </si>
  <si>
    <t xml:space="preserve">金滕 </t>
  </si>
  <si>
    <t>大誥</t>
  </si>
  <si>
    <t xml:space="preserve">微子之命 </t>
  </si>
  <si>
    <t>牧誓</t>
  </si>
  <si>
    <t>金滕</t>
  </si>
  <si>
    <t>微子之命</t>
  </si>
  <si>
    <t xml:space="preserve">武成 </t>
  </si>
  <si>
    <t>洪範</t>
  </si>
  <si>
    <t>旅獒</t>
  </si>
  <si>
    <t xml:space="preserve">大誥 </t>
  </si>
  <si>
    <t>蔡仲之命</t>
  </si>
  <si>
    <t>顧命, 康誥</t>
  </si>
  <si>
    <t>BE</t>
  </si>
  <si>
    <t xml:space="preserve">from philology to philosophy </t>
  </si>
  <si>
    <t>逸周書</t>
  </si>
  <si>
    <t>皇門</t>
  </si>
  <si>
    <t>祭公之顧命</t>
  </si>
  <si>
    <t>程寤</t>
  </si>
  <si>
    <t>厚父</t>
  </si>
  <si>
    <t>封許之命</t>
  </si>
  <si>
    <t xml:space="preserve">quotes with chapter title </t>
  </si>
  <si>
    <t xml:space="preserve">夏社 作+chapter title </t>
  </si>
  <si>
    <t>作仲丁</t>
  </si>
  <si>
    <t xml:space="preserve">embedded in text; no chapter title  </t>
  </si>
  <si>
    <t>LQY</t>
  </si>
  <si>
    <t>孔氏本偽古文58篇
真33篇+偽25篇</t>
  </si>
  <si>
    <t>偽</t>
  </si>
  <si>
    <t xml:space="preserve">大小夏侯今文 
Fu Sheng 28 + 太誓 </t>
  </si>
  <si>
    <t>作原命</t>
  </si>
  <si>
    <t>作肆命</t>
  </si>
  <si>
    <t>嘉禾</t>
  </si>
  <si>
    <t>成王政</t>
  </si>
  <si>
    <t>將薄姑</t>
  </si>
  <si>
    <t>作大戊</t>
  </si>
  <si>
    <t>title is 西伯伐飢國</t>
  </si>
  <si>
    <t>Quotes in 夏本紀 in full; no title</t>
  </si>
  <si>
    <t>Quotes in 夏本紀 in full; 作甘誓</t>
  </si>
  <si>
    <t>帝誥</t>
  </si>
  <si>
    <t>湯征</t>
  </si>
  <si>
    <t xml:space="preserve">女鳩 </t>
  </si>
  <si>
    <t>女房</t>
  </si>
  <si>
    <t>夏社</t>
  </si>
  <si>
    <t xml:space="preserve">titled as 中壨作誥 ; quoted </t>
  </si>
  <si>
    <t>明居</t>
  </si>
  <si>
    <t>作徂后</t>
  </si>
  <si>
    <t>徂后</t>
  </si>
  <si>
    <t>太甲訓</t>
  </si>
  <si>
    <t>沃丁</t>
  </si>
  <si>
    <t>咸乂</t>
  </si>
  <si>
    <t>大戊</t>
  </si>
  <si>
    <t>仲丁</t>
  </si>
  <si>
    <t xml:space="preserve">Story only; no title </t>
  </si>
  <si>
    <t>作太誓</t>
  </si>
  <si>
    <t>Mentioned as 牧野乃誓</t>
  </si>
  <si>
    <t>克殷</t>
  </si>
  <si>
    <t xml:space="preserve">not mentieond by title; has quotes that are in Jinteng </t>
  </si>
  <si>
    <t>text is quoted in 周本紀, the title comes from 逸周書</t>
  </si>
  <si>
    <t xml:space="preserve">度邑 </t>
  </si>
  <si>
    <t>戒伯禽</t>
  </si>
  <si>
    <t>餽禾</t>
  </si>
  <si>
    <t>Listed in 周本記 along with 康誥 etc; in 魯世家: 作嘉禾</t>
  </si>
  <si>
    <t>作毋逸; also mentioned as 無佚</t>
  </si>
  <si>
    <t xml:space="preserve">YRQ judgment </t>
  </si>
  <si>
    <t>魯周公世家：作立政</t>
  </si>
  <si>
    <t>周本記：作賄息慎之命</t>
  </si>
  <si>
    <t>mentioned in SJ as 康誥， the content in 馬、鄭 editions is attributed to 康王之誥</t>
  </si>
  <si>
    <t xml:space="preserve">SJ </t>
  </si>
  <si>
    <t>史記</t>
  </si>
  <si>
    <t>Liu Qiyu's 尚書學史</t>
  </si>
  <si>
    <t xml:space="preserve">narrates the story in 管蔡世家; no chapter title </t>
  </si>
  <si>
    <t>周本記：作臩命. Corresponds to 冏命</t>
  </si>
  <si>
    <t xml:space="preserve">mentieond as 甫刑 with quotes in 周本記 </t>
  </si>
  <si>
    <t>晉世家：mentioned as 晉文侯命</t>
  </si>
  <si>
    <r>
      <rPr>
        <sz val="20"/>
        <color rgb="FFFF0000"/>
        <rFont val="Songti SC Regular"/>
      </rPr>
      <t>分殷之</t>
    </r>
    <r>
      <rPr>
        <sz val="20"/>
        <color rgb="FF000000"/>
        <rFont val="Songti SC Regular"/>
      </rPr>
      <t>器物</t>
    </r>
  </si>
  <si>
    <r>
      <t>賄息</t>
    </r>
    <r>
      <rPr>
        <sz val="20"/>
        <color rgb="FFFF0000"/>
        <rFont val="Songti SC Regular"/>
      </rPr>
      <t>慎之命</t>
    </r>
  </si>
  <si>
    <t>周本紀：作畢命</t>
  </si>
  <si>
    <t>周本紀：作顧命</t>
  </si>
  <si>
    <t>周本紀、魯世家：作周官</t>
  </si>
  <si>
    <t xml:space="preserve">周本紀：作多方 </t>
  </si>
  <si>
    <t xml:space="preserve">周本紀：作多士； in 魯周公世家 there are quotes </t>
  </si>
  <si>
    <t xml:space="preserve">in 周本紀, title and quotes </t>
  </si>
  <si>
    <t xml:space="preserve">in 周本紀、衛康叔世家 </t>
  </si>
  <si>
    <t xml:space="preserve">周本紀：作召誥; also in 魯世家 wihtout title  </t>
  </si>
  <si>
    <t>秦本紀：quotes in 秦本 after 「秦于軍曰」</t>
  </si>
  <si>
    <t>殷本紀：作典寶</t>
  </si>
  <si>
    <t>quoted in  周本紀、宋世家; no chapter title either occasion</t>
  </si>
  <si>
    <t>周本紀</t>
  </si>
  <si>
    <t>titled as 毋劮</t>
  </si>
  <si>
    <t>titled as 粊誓</t>
  </si>
  <si>
    <t>作五子之歌</t>
  </si>
  <si>
    <t>作胤征</t>
  </si>
  <si>
    <t>作帝誥</t>
  </si>
  <si>
    <t>作湯征; it includes quotes that are in 胤征</t>
  </si>
  <si>
    <t>作女鳩女房</t>
  </si>
  <si>
    <t>作咸有一德</t>
  </si>
  <si>
    <t>作明居</t>
  </si>
  <si>
    <t>伊尹作伊訓</t>
  </si>
  <si>
    <t>作太甲訓三篇</t>
  </si>
  <si>
    <t>作沃丁</t>
  </si>
  <si>
    <t>作咸乂</t>
  </si>
  <si>
    <t>作盤庚三篇</t>
  </si>
  <si>
    <t>作武成, and quotes</t>
  </si>
  <si>
    <t>周本紀：作分殷之器物</t>
  </si>
  <si>
    <t xml:space="preserve">周公戒伯禽曰 not mentioned in Shangshu; LQY probably lists it because of the style </t>
  </si>
  <si>
    <t>作大誥</t>
  </si>
  <si>
    <t>作微子之命 in 周本記; 宋世家 also cites text</t>
  </si>
  <si>
    <t>作餽禾</t>
  </si>
  <si>
    <t> 燕召公世家：作君奭</t>
  </si>
  <si>
    <t>Mentioned as 肸誓, with quotes in 魯世家</t>
  </si>
  <si>
    <t>Quotes in 五帝本紀; no title</t>
  </si>
  <si>
    <t>作高宗之訓</t>
  </si>
  <si>
    <t xml:space="preserve">unique identifiers chapter </t>
  </si>
  <si>
    <t>Shiji</t>
  </si>
  <si>
    <t xml:space="preserve">Shiji sequence </t>
  </si>
  <si>
    <t>分殷之器物</t>
  </si>
  <si>
    <t>賄息慎之命</t>
  </si>
  <si>
    <t>作高宗肜日及訓</t>
  </si>
  <si>
    <t xml:space="preserve">Shiji notes </t>
  </si>
  <si>
    <t xml:space="preserve">史記 Notes </t>
  </si>
  <si>
    <t xml:space="preserve">史記
sequence </t>
  </si>
  <si>
    <t>孔氏本
sequence</t>
  </si>
  <si>
    <t>杜林 notes</t>
  </si>
  <si>
    <t xml:space="preserve">杜林 sequence </t>
  </si>
  <si>
    <t>太誓上</t>
  </si>
  <si>
    <t xml:space="preserve">Ma Zheng notes </t>
  </si>
  <si>
    <t xml:space="preserve">
Ma Rong 傳Zheng Xuan 注
(= Ma Zheng)   </t>
  </si>
  <si>
    <t>Ma Zheng 
sequence</t>
  </si>
  <si>
    <t>九共(九篇)</t>
  </si>
  <si>
    <t>marked as 逸</t>
  </si>
  <si>
    <t>marked as 逸
mentioend as 臩命</t>
  </si>
  <si>
    <t xml:space="preserve">Ma Rong 傳
Zheng Xuan 注
(= Ma Zheng)   </t>
  </si>
  <si>
    <t>大小夏侯今文  notes</t>
  </si>
  <si>
    <t>大小夏侯 notes</t>
  </si>
  <si>
    <t xml:space="preserve">大小夏侯 sequence </t>
  </si>
  <si>
    <t>Ouyang 29 篇</t>
  </si>
  <si>
    <t xml:space="preserve">Ouyang sequence </t>
  </si>
  <si>
    <t xml:space="preserve">Ouyang notes </t>
  </si>
  <si>
    <t>in 3 section, counts as one 篇</t>
  </si>
  <si>
    <t>尚書大傳</t>
  </si>
  <si>
    <t xml:space="preserve">尚書大傳
sequence </t>
  </si>
  <si>
    <t>尚書大傳
notes</t>
  </si>
  <si>
    <t>includes 舜典</t>
  </si>
  <si>
    <t>九共</t>
  </si>
  <si>
    <t>大戰</t>
  </si>
  <si>
    <t>揜誥</t>
  </si>
  <si>
    <t xml:space="preserve">titled as 臩命. </t>
  </si>
  <si>
    <t>titles as 鮮誓</t>
  </si>
  <si>
    <t>titled as 甫刑</t>
  </si>
  <si>
    <t>Titled as 棄稷
marked as 逸</t>
  </si>
  <si>
    <t>清華 書類</t>
  </si>
  <si>
    <t>清華 notes</t>
  </si>
  <si>
    <t>清華 sequence
(volume)</t>
  </si>
  <si>
    <t>titled by editors: 伊至
partial overlap with 湯誓
numbered</t>
  </si>
  <si>
    <t>titled by editors: 伊誥
partial overlap with 咸有一德
numbered</t>
  </si>
  <si>
    <t>保訓</t>
  </si>
  <si>
    <t xml:space="preserve">related? </t>
  </si>
  <si>
    <t>titled by editors 
good overlap 
numbered</t>
  </si>
  <si>
    <t>titled by editors 
numbered</t>
  </si>
  <si>
    <t>Titled 傅說之命
3篇 ； numbered</t>
  </si>
  <si>
    <t xml:space="preserve">titled on manuscript
numbered; overlap in terminology </t>
  </si>
  <si>
    <t>titled by editors 
逸周書</t>
  </si>
  <si>
    <t>titled by editors
numbered; 逸周書</t>
  </si>
  <si>
    <t>命訓</t>
  </si>
  <si>
    <t>攝命</t>
  </si>
  <si>
    <t>四吿</t>
  </si>
  <si>
    <t xml:space="preserve">realted? </t>
  </si>
  <si>
    <t>titled on manuscript
numbered; 書類</t>
  </si>
  <si>
    <t>九政</t>
  </si>
  <si>
    <t>九開</t>
  </si>
  <si>
    <t>劉法</t>
  </si>
  <si>
    <t>文開</t>
  </si>
  <si>
    <t>保開</t>
  </si>
  <si>
    <t>八繁</t>
  </si>
  <si>
    <t>箕子</t>
  </si>
  <si>
    <t>耆德</t>
  </si>
  <si>
    <t>月令解</t>
  </si>
  <si>
    <t>程典解</t>
  </si>
  <si>
    <t>酆保解</t>
  </si>
  <si>
    <t>小開解</t>
  </si>
  <si>
    <t>大開解</t>
  </si>
  <si>
    <t>文儆解</t>
  </si>
  <si>
    <t>周書序</t>
  </si>
  <si>
    <t>常訓解</t>
  </si>
  <si>
    <t>文酌解</t>
  </si>
  <si>
    <t>糴匡解</t>
  </si>
  <si>
    <t>允文解</t>
  </si>
  <si>
    <t>大武解</t>
  </si>
  <si>
    <t>大明武解</t>
  </si>
  <si>
    <t>小明武解</t>
  </si>
  <si>
    <t>大匡解</t>
  </si>
  <si>
    <t>秦陰解</t>
  </si>
  <si>
    <t>文傳解</t>
  </si>
  <si>
    <t>柔武解</t>
  </si>
  <si>
    <t>大開武</t>
  </si>
  <si>
    <t>小開武解</t>
  </si>
  <si>
    <t>寶典解</t>
  </si>
  <si>
    <t>酆謀解</t>
  </si>
  <si>
    <t>寤敬解</t>
  </si>
  <si>
    <t>武順解</t>
  </si>
  <si>
    <t>武穆解</t>
  </si>
  <si>
    <t>武寤解</t>
  </si>
  <si>
    <t>克殷解</t>
  </si>
  <si>
    <t>文政解</t>
  </si>
  <si>
    <t>大聚解</t>
  </si>
  <si>
    <t>世俘解</t>
  </si>
  <si>
    <t>度邑解</t>
  </si>
  <si>
    <t>武儆解</t>
  </si>
  <si>
    <t>五權解</t>
  </si>
  <si>
    <t>成開解</t>
  </si>
  <si>
    <t>作雒解</t>
  </si>
  <si>
    <t>大戒解</t>
  </si>
  <si>
    <t>時訓解</t>
  </si>
  <si>
    <t>諡法解</t>
  </si>
  <si>
    <t>明堂解</t>
  </si>
  <si>
    <t>嘗麥解</t>
  </si>
  <si>
    <t>本典解</t>
  </si>
  <si>
    <t>王會解</t>
  </si>
  <si>
    <t>史記解</t>
  </si>
  <si>
    <t>職方解</t>
  </si>
  <si>
    <t>太子晉解</t>
  </si>
  <si>
    <t>王佩解</t>
  </si>
  <si>
    <t>殷祝解</t>
  </si>
  <si>
    <t>周祝解</t>
  </si>
  <si>
    <t>銓法解</t>
  </si>
  <si>
    <t>器服解</t>
  </si>
  <si>
    <t>武紀解</t>
  </si>
  <si>
    <t>芮良夫解</t>
  </si>
  <si>
    <t>官人解</t>
  </si>
  <si>
    <t>周月解</t>
  </si>
  <si>
    <t>商誓解</t>
  </si>
  <si>
    <t>和寤解</t>
  </si>
  <si>
    <t>武稱解</t>
  </si>
  <si>
    <t>度訓解</t>
  </si>
  <si>
    <t>闕</t>
  </si>
  <si>
    <r>
      <t>作高宗肜日及</t>
    </r>
    <r>
      <rPr>
        <sz val="20"/>
        <color rgb="FFFF0000"/>
        <rFont val="Songti SC Regular"/>
      </rPr>
      <t>訓</t>
    </r>
  </si>
  <si>
    <t>逸周書 notes</t>
  </si>
  <si>
    <t xml:space="preserve">逸周書 sequence </t>
  </si>
  <si>
    <t>Data from LQY, page 88</t>
  </si>
  <si>
    <t xml:space="preserve">史記 </t>
  </si>
  <si>
    <t>titled on manuscript
numbered; 逸周書</t>
  </si>
  <si>
    <t>書類; perhaps 冏命</t>
  </si>
  <si>
    <r>
      <t xml:space="preserve">The Sheet </t>
    </r>
    <r>
      <rPr>
        <b/>
        <sz val="18"/>
        <color theme="1"/>
        <rFont val="Calibri"/>
        <family val="2"/>
        <scheme val="minor"/>
      </rPr>
      <t>Table of Comparison - formulae</t>
    </r>
    <r>
      <rPr>
        <sz val="18"/>
        <color theme="1"/>
        <rFont val="Calibri"/>
        <family val="2"/>
        <scheme val="minor"/>
      </rPr>
      <t xml:space="preserve"> works exaclty as the second sheet - only it includes the formulae used in doing the matching, for those interested. </t>
    </r>
  </si>
  <si>
    <r>
      <t xml:space="preserve">The sheet </t>
    </r>
    <r>
      <rPr>
        <b/>
        <sz val="18"/>
        <color theme="1"/>
        <rFont val="Calibri"/>
        <family val="2"/>
        <scheme val="minor"/>
      </rPr>
      <t>All Versions Data</t>
    </r>
    <r>
      <rPr>
        <sz val="18"/>
        <color theme="1"/>
        <rFont val="Calibri"/>
        <family val="2"/>
        <scheme val="minor"/>
      </rPr>
      <t xml:space="preserve"> is a list of reconstructed versions of the 尚書 based on Liu Qiyu's study 尚書學史. To those, I added the Tsinghua manuscripts and the 逸周書 content.
The meaningful unit in this sheet is the column, specifically groups of three columns: for each version, I give list of chapter titles, notes, and sequence. 
</t>
    </r>
  </si>
  <si>
    <r>
      <t>The sheet</t>
    </r>
    <r>
      <rPr>
        <b/>
        <sz val="18"/>
        <color theme="1"/>
        <rFont val="Calibri"/>
        <family val="2"/>
        <scheme val="minor"/>
      </rPr>
      <t xml:space="preserve"> Table of Comparison</t>
    </r>
    <r>
      <rPr>
        <sz val="18"/>
        <color theme="1"/>
        <rFont val="Calibri"/>
        <family val="2"/>
        <scheme val="minor"/>
      </rPr>
      <t xml:space="preserve"> - </t>
    </r>
    <r>
      <rPr>
        <b/>
        <sz val="18"/>
        <color theme="1"/>
        <rFont val="Calibri"/>
        <family val="2"/>
        <scheme val="minor"/>
      </rPr>
      <t>clean</t>
    </r>
    <r>
      <rPr>
        <sz val="18"/>
        <color theme="1"/>
        <rFont val="Calibri"/>
        <family val="2"/>
        <scheme val="minor"/>
      </rPr>
      <t xml:space="preserve"> is a table of comparison among all the versions listed in the previous sheet. 
The first column brings together all known chapter titles (from 尚書正義、逸周書、清華簡、known prefaces, etc.). These are taken as unique identifiers.</t>
    </r>
    <r>
      <rPr>
        <sz val="18"/>
        <color rgb="FFFF0000"/>
        <rFont val="Calibri (Body)"/>
      </rPr>
      <t xml:space="preserve"> </t>
    </r>
    <r>
      <rPr>
        <sz val="18"/>
        <rFont val="Calibri (Body)"/>
      </rPr>
      <t xml:space="preserve">Titles of reconstructed versions or exsiting material </t>
    </r>
    <r>
      <rPr>
        <sz val="18"/>
        <color rgb="FFFF0000"/>
        <rFont val="Calibri (Body)"/>
      </rPr>
      <t>are all unified</t>
    </r>
    <r>
      <rPr>
        <sz val="18"/>
        <rFont val="Calibri (Body)"/>
      </rPr>
      <t xml:space="preserve"> to this list: in this way, it is possible to match titles by using formulae (instead of manually). For example, the Tsinghua manuscript 傅說之命 is titled as 說命上 (cell W23), so that it matches with the chapter in the received 尚書; the notes tell you that the title on the manuscript is in fact not  傅說之命 (cell X23)</t>
    </r>
    <r>
      <rPr>
        <sz val="18"/>
        <color theme="1"/>
        <rFont val="Calibri"/>
        <family val="2"/>
        <scheme val="minor"/>
      </rPr>
      <t xml:space="preserve">. This is </t>
    </r>
    <r>
      <rPr>
        <sz val="18"/>
        <color rgb="FFFF0000"/>
        <rFont val="Calibri (Body)"/>
      </rPr>
      <t>to indicate a relationship between the chapter and the manuscript.</t>
    </r>
    <r>
      <rPr>
        <sz val="18"/>
        <color theme="1"/>
        <rFont val="Calibri"/>
        <family val="2"/>
        <scheme val="minor"/>
      </rPr>
      <t xml:space="preserve"> What this relationship is, the reader can determine. #N/A or 0 mean that there is no matching. 
The meaningful unit is the </t>
    </r>
    <r>
      <rPr>
        <b/>
        <sz val="18"/>
        <color theme="1"/>
        <rFont val="Calibri"/>
        <family val="2"/>
        <scheme val="minor"/>
      </rPr>
      <t>row</t>
    </r>
    <r>
      <rPr>
        <sz val="18"/>
        <color theme="1"/>
        <rFont val="Calibri"/>
        <family val="2"/>
        <scheme val="minor"/>
      </rPr>
      <t>.</t>
    </r>
  </si>
  <si>
    <t xml:space="preserve">This file collects and correlates titles of all attested versions of 尚書 and related texts. </t>
  </si>
  <si>
    <t>titled by editors 
long titles on the back of strip 14
good overlap 
numbered</t>
  </si>
  <si>
    <t>太甲</t>
  </si>
  <si>
    <t>Sharing is caring, so please feel free to save this file and share it with colleagues and students. If you do use it to build arguments or retrieve data that will then be used in your research, please indicate the existence of this file in your footnotes, so that more people become aware of it. 
The file will be updated with Dunhuang manuscripts and new findings - check the date below for the most recent version. 
Finally, as Billie Holiday so gracefully sang, "I am only human." If you spot typos, or have suggestions on how to improve, feel free to reach out. 
maddalena.poli@pomona.edu</t>
  </si>
  <si>
    <t>Latest update:Sept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</si>
</sst>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Calibri"/>
      <family val="2"/>
      <scheme val="minor"/>
    </font>
    <font>
      <sz val="20"/>
      <color theme="1"/>
      <name val="Songti SC Regular"/>
    </font>
    <font>
      <sz val="20"/>
      <color theme="1"/>
      <name val="Calibri"/>
      <family val="2"/>
      <scheme val="minor"/>
    </font>
    <font>
      <sz val="20"/>
      <name val="Songti SC Regular"/>
    </font>
    <font>
      <sz val="20"/>
      <color rgb="FF000000"/>
      <name val="Songti SC Regular"/>
    </font>
    <font>
      <b/>
      <sz val="20"/>
      <color rgb="FF000000"/>
      <name val="Songti SC Regular"/>
    </font>
    <font>
      <sz val="20"/>
      <color rgb="FF000000"/>
      <name val="Calibri"/>
      <family val="2"/>
      <scheme val="minor"/>
    </font>
    <font>
      <sz val="20"/>
      <color rgb="FF000000"/>
      <name val="Verdana"/>
      <family val="2"/>
    </font>
    <font>
      <sz val="20"/>
      <color rgb="FFFF0000"/>
      <name val="Songti SC Regular"/>
    </font>
    <font>
      <sz val="18"/>
      <color rgb="FF000000"/>
      <name val="Songti SC Regular"/>
    </font>
    <font>
      <sz val="18"/>
      <color theme="1"/>
      <name val="Songti SC Regular"/>
    </font>
    <font>
      <sz val="12"/>
      <color theme="1"/>
      <name val="Songti SC Regular"/>
    </font>
    <font>
      <sz val="18"/>
      <name val="Songti SC Regular"/>
    </font>
    <font>
      <sz val="20"/>
      <color rgb="FFC00000"/>
      <name val="Songti SC Regular"/>
    </font>
    <font>
      <b/>
      <sz val="20"/>
      <color rgb="FFC00000"/>
      <name val="Songti SC Regular"/>
    </font>
    <font>
      <sz val="12"/>
      <color rgb="FFC00000"/>
      <name val="Songti SC Regular"/>
    </font>
    <font>
      <sz val="24"/>
      <color theme="1"/>
      <name val="Songti SC Regular"/>
    </font>
    <font>
      <sz val="20"/>
      <color theme="1"/>
      <name val="Helvetica Neue"/>
      <family val="2"/>
    </font>
    <font>
      <sz val="18"/>
      <color theme="1"/>
      <name val="Calibri"/>
      <family val="2"/>
      <scheme val="minor"/>
    </font>
    <font>
      <b/>
      <sz val="18"/>
      <color theme="1"/>
      <name val="Calibri"/>
      <family val="2"/>
      <scheme val="minor"/>
    </font>
    <font>
      <sz val="18"/>
      <color rgb="FFFF0000"/>
      <name val="Calibri (Body)"/>
    </font>
    <font>
      <sz val="18"/>
      <name val="Calibri (Body)"/>
    </font>
    <font>
      <sz val="22"/>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14">
    <xf numFmtId="0" fontId="0" fillId="0" borderId="0" xfId="0"/>
    <xf numFmtId="0" fontId="1" fillId="0" borderId="0" xfId="0" applyFont="1"/>
    <xf numFmtId="0" fontId="1" fillId="0" borderId="0" xfId="0" applyFont="1" applyAlignment="1">
      <alignment wrapText="1"/>
    </xf>
    <xf numFmtId="0" fontId="1" fillId="0" borderId="0" xfId="0" applyFont="1" applyFill="1"/>
    <xf numFmtId="0" fontId="4" fillId="0" borderId="0" xfId="0" applyFont="1"/>
    <xf numFmtId="0" fontId="2" fillId="0" borderId="0" xfId="0" applyFont="1"/>
    <xf numFmtId="0" fontId="5" fillId="0" borderId="0" xfId="0" applyFont="1"/>
    <xf numFmtId="0" fontId="2" fillId="0" borderId="0" xfId="0" applyFont="1" applyAlignment="1">
      <alignment horizontal="left"/>
    </xf>
    <xf numFmtId="0" fontId="1" fillId="0" borderId="0" xfId="0" applyFont="1" applyAlignment="1">
      <alignment horizontal="left"/>
    </xf>
    <xf numFmtId="0" fontId="6" fillId="0" borderId="0" xfId="0" applyFont="1"/>
    <xf numFmtId="0" fontId="7" fillId="0" borderId="0" xfId="0" applyFont="1"/>
    <xf numFmtId="0" fontId="4" fillId="0" borderId="1" xfId="0" applyFont="1" applyBorder="1"/>
    <xf numFmtId="0" fontId="1" fillId="0" borderId="1" xfId="0" applyFont="1" applyFill="1" applyBorder="1"/>
    <xf numFmtId="0" fontId="5" fillId="0" borderId="1" xfId="0" applyFont="1" applyBorder="1"/>
    <xf numFmtId="0" fontId="1" fillId="0" borderId="1" xfId="0" applyFont="1" applyBorder="1"/>
    <xf numFmtId="0" fontId="1" fillId="0" borderId="1" xfId="0" applyFont="1" applyBorder="1" applyAlignment="1">
      <alignment horizontal="center" vertical="center" wrapText="1"/>
    </xf>
    <xf numFmtId="0" fontId="4" fillId="0" borderId="1" xfId="0" applyFont="1" applyFill="1" applyBorder="1"/>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xf numFmtId="0" fontId="1" fillId="0" borderId="0" xfId="0" applyFont="1" applyFill="1" applyBorder="1" applyAlignment="1">
      <alignment horizontal="center" wrapText="1"/>
    </xf>
    <xf numFmtId="0" fontId="1" fillId="0" borderId="0" xfId="0" applyFont="1" applyBorder="1" applyAlignment="1">
      <alignment horizontal="center" wrapText="1"/>
    </xf>
    <xf numFmtId="0" fontId="3" fillId="0" borderId="0" xfId="0" applyFont="1" applyFill="1" applyBorder="1" applyAlignment="1">
      <alignment horizontal="center" wrapText="1"/>
    </xf>
    <xf numFmtId="0" fontId="10" fillId="0" borderId="0" xfId="0" applyFont="1" applyAlignment="1">
      <alignment horizontal="center" vertical="center" wrapText="1"/>
    </xf>
    <xf numFmtId="0" fontId="4" fillId="0" borderId="0" xfId="0" applyFont="1" applyFill="1" applyAlignment="1">
      <alignment horizontal="center" vertical="center" wrapText="1"/>
    </xf>
    <xf numFmtId="0" fontId="9" fillId="0" borderId="0" xfId="0" applyFont="1" applyFill="1" applyAlignment="1">
      <alignment horizontal="center" vertical="center" wrapText="1"/>
    </xf>
    <xf numFmtId="0" fontId="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4" fillId="0" borderId="1" xfId="0" applyFont="1" applyBorder="1" applyAlignment="1">
      <alignment horizontal="center"/>
    </xf>
    <xf numFmtId="0" fontId="1" fillId="0" borderId="1" xfId="0" applyFont="1" applyFill="1" applyBorder="1" applyAlignment="1">
      <alignment horizontal="center"/>
    </xf>
    <xf numFmtId="0" fontId="1" fillId="0" borderId="0" xfId="0" applyFont="1" applyBorder="1" applyAlignment="1">
      <alignment wrapText="1"/>
    </xf>
    <xf numFmtId="0" fontId="1"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2"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 fillId="0" borderId="0" xfId="0" applyFont="1" applyAlignment="1">
      <alignment horizontal="center" vertical="center" wrapText="1"/>
    </xf>
    <xf numFmtId="0" fontId="16"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2"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4" fillId="0" borderId="3" xfId="0" applyFont="1" applyFill="1" applyBorder="1" applyAlignment="1">
      <alignment horizontal="center" wrapText="1"/>
    </xf>
    <xf numFmtId="0" fontId="1" fillId="0" borderId="4" xfId="0" applyFont="1" applyFill="1" applyBorder="1" applyAlignment="1">
      <alignment horizont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Border="1" applyAlignment="1">
      <alignment horizontal="center"/>
    </xf>
    <xf numFmtId="0" fontId="4" fillId="0" borderId="4" xfId="0" applyFont="1" applyFill="1"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center" vertical="center"/>
    </xf>
    <xf numFmtId="0" fontId="1" fillId="0" borderId="1" xfId="0" applyFont="1" applyFill="1" applyBorder="1" applyAlignment="1">
      <alignment horizontal="center" vertical="center"/>
    </xf>
    <xf numFmtId="0" fontId="7" fillId="0" borderId="0" xfId="0" applyFont="1" applyAlignment="1">
      <alignment horizontal="center" vertical="center"/>
    </xf>
    <xf numFmtId="0" fontId="17"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7" fillId="0" borderId="1" xfId="0" applyFont="1" applyBorder="1" applyAlignment="1">
      <alignment horizontal="center" vertical="center"/>
    </xf>
    <xf numFmtId="0" fontId="17" fillId="0" borderId="1" xfId="0" applyFont="1" applyBorder="1" applyAlignment="1">
      <alignment horizontal="center" vertical="center"/>
    </xf>
    <xf numFmtId="0" fontId="4" fillId="0" borderId="1" xfId="0" applyFont="1" applyFill="1" applyBorder="1" applyAlignment="1">
      <alignment horizontal="center"/>
    </xf>
    <xf numFmtId="0" fontId="17" fillId="0" borderId="0" xfId="0" applyFont="1" applyAlignment="1">
      <alignment horizontal="center"/>
    </xf>
    <xf numFmtId="0" fontId="12" fillId="0" borderId="0" xfId="0" applyFont="1" applyFill="1" applyAlignment="1">
      <alignment horizontal="center" vertical="center" wrapText="1"/>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8" fillId="0" borderId="0" xfId="0" applyFont="1"/>
    <xf numFmtId="0" fontId="18" fillId="0" borderId="0" xfId="0" applyFont="1" applyAlignment="1">
      <alignment vertical="center" wrapText="1"/>
    </xf>
    <xf numFmtId="0" fontId="18" fillId="0" borderId="0" xfId="0" applyFont="1" applyAlignment="1">
      <alignment wrapText="1"/>
    </xf>
    <xf numFmtId="0" fontId="1" fillId="0" borderId="4" xfId="0" applyFont="1" applyBorder="1" applyAlignment="1">
      <alignment horizontal="center" wrapText="1"/>
    </xf>
    <xf numFmtId="0" fontId="10"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8" fillId="0" borderId="1" xfId="0" applyFont="1" applyBorder="1" applyAlignment="1">
      <alignment horizontal="center" vertical="center" wrapText="1"/>
    </xf>
    <xf numFmtId="0" fontId="2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E8FFE5"/>
      <color rgb="FFE3FF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85EDF-BE2D-B64B-AE84-0FBE075A600D}">
  <dimension ref="A1:A7"/>
  <sheetViews>
    <sheetView zoomScale="80" zoomScaleNormal="80" workbookViewId="0">
      <selection activeCell="A4" sqref="A4"/>
    </sheetView>
  </sheetViews>
  <sheetFormatPr baseColWidth="10" defaultRowHeight="163" customHeight="1"/>
  <cols>
    <col min="1" max="1" width="151.33203125" style="96" bestFit="1" customWidth="1"/>
    <col min="2" max="16384" width="10.83203125" style="96"/>
  </cols>
  <sheetData>
    <row r="1" spans="1:1" ht="57" customHeight="1">
      <c r="A1" s="110" t="s">
        <v>325</v>
      </c>
    </row>
    <row r="2" spans="1:1" ht="141" customHeight="1">
      <c r="A2" s="98" t="s">
        <v>323</v>
      </c>
    </row>
    <row r="3" spans="1:1" ht="197" customHeight="1">
      <c r="A3" s="98" t="s">
        <v>324</v>
      </c>
    </row>
    <row r="4" spans="1:1" ht="76" customHeight="1">
      <c r="A4" s="97" t="s">
        <v>322</v>
      </c>
    </row>
    <row r="5" spans="1:1" ht="222" customHeight="1">
      <c r="A5" s="97" t="s">
        <v>328</v>
      </c>
    </row>
    <row r="6" spans="1:1" ht="28" customHeight="1"/>
    <row r="7" spans="1:1" ht="51" customHeight="1">
      <c r="A7" s="96" t="s">
        <v>329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21BBA-FC50-1B46-B2A3-32AC5175D330}">
  <dimension ref="A1:AF85"/>
  <sheetViews>
    <sheetView topLeftCell="J1" zoomScale="60" zoomScaleNormal="60" workbookViewId="0">
      <pane ySplit="2" topLeftCell="A3" activePane="bottomLeft" state="frozen"/>
      <selection pane="bottomLeft" activeCell="Y7" sqref="Y7"/>
    </sheetView>
  </sheetViews>
  <sheetFormatPr baseColWidth="10" defaultRowHeight="30" outlineLevelCol="2"/>
  <cols>
    <col min="1" max="1" width="14.33203125" style="73" customWidth="1"/>
    <col min="2" max="2" width="39.6640625" style="73" customWidth="1"/>
    <col min="3" max="3" width="14.5" style="95" customWidth="1"/>
    <col min="4" max="4" width="34.6640625" style="73" customWidth="1" outlineLevel="2"/>
    <col min="5" max="5" width="21" style="73" customWidth="1" outlineLevel="2"/>
    <col min="6" max="6" width="13.5" style="73" customWidth="1" outlineLevel="2"/>
    <col min="7" max="7" width="46" style="74" customWidth="1"/>
    <col min="8" max="8" width="52.1640625" style="107" customWidth="1"/>
    <col min="9" max="9" width="14.33203125" style="95" customWidth="1"/>
    <col min="10" max="10" width="24.6640625" style="74" customWidth="1"/>
    <col min="11" max="11" width="16.83203125" style="45" customWidth="1"/>
    <col min="12" max="12" width="19.6640625" style="95" customWidth="1"/>
    <col min="13" max="13" width="25" style="74" customWidth="1"/>
    <col min="14" max="14" width="23.6640625" style="73" customWidth="1"/>
    <col min="15" max="15" width="14.1640625" style="95" customWidth="1"/>
    <col min="16" max="16" width="19.1640625" style="74" customWidth="1"/>
    <col min="17" max="17" width="25.5" style="73" customWidth="1"/>
    <col min="18" max="18" width="27" style="73" customWidth="1"/>
    <col min="19" max="19" width="27" style="74" customWidth="1"/>
    <col min="20" max="20" width="27" style="73" customWidth="1"/>
    <col min="21" max="21" width="23.33203125" style="95" customWidth="1"/>
    <col min="22" max="22" width="23.33203125" style="73" customWidth="1"/>
    <col min="23" max="23" width="48.33203125" style="73" customWidth="1"/>
    <col min="24" max="24" width="23.33203125" style="95" customWidth="1"/>
    <col min="25" max="25" width="49.1640625" style="73" customWidth="1"/>
    <col min="26" max="26" width="26.1640625" style="73" customWidth="1"/>
    <col min="27" max="27" width="26" style="73" customWidth="1"/>
    <col min="28" max="28" width="10.83203125" style="73" customWidth="1"/>
    <col min="29" max="29" width="20.83203125" style="73" customWidth="1"/>
    <col min="30" max="30" width="33.33203125" style="45" customWidth="1"/>
    <col min="31" max="31" width="10.83203125" style="73" customWidth="1"/>
    <col min="32" max="32" width="24.83203125" style="73" customWidth="1"/>
    <col min="33" max="16384" width="10.83203125" style="73"/>
  </cols>
  <sheetData>
    <row r="1" spans="1:27">
      <c r="A1" s="112" t="s">
        <v>318</v>
      </c>
      <c r="B1" s="112"/>
      <c r="C1" s="112"/>
      <c r="D1" s="112"/>
      <c r="E1" s="112"/>
      <c r="F1" s="112"/>
      <c r="G1" s="112"/>
      <c r="H1" s="112"/>
      <c r="I1" s="112"/>
      <c r="J1" s="112"/>
      <c r="K1" s="112"/>
      <c r="L1" s="112"/>
      <c r="M1" s="112"/>
      <c r="N1" s="112"/>
      <c r="O1" s="112"/>
      <c r="P1" s="112"/>
      <c r="Q1" s="112"/>
      <c r="R1" s="112"/>
      <c r="S1" s="112"/>
      <c r="T1" s="112"/>
      <c r="U1" s="113"/>
    </row>
    <row r="2" spans="1:27" ht="155">
      <c r="A2" s="45" t="s">
        <v>143</v>
      </c>
      <c r="B2" s="106" t="s">
        <v>106</v>
      </c>
      <c r="C2" s="36" t="s">
        <v>201</v>
      </c>
      <c r="D2" s="45" t="s">
        <v>108</v>
      </c>
      <c r="E2" s="45" t="s">
        <v>212</v>
      </c>
      <c r="F2" s="45"/>
      <c r="G2" s="15" t="s">
        <v>319</v>
      </c>
      <c r="H2" s="107" t="s">
        <v>199</v>
      </c>
      <c r="I2" s="36" t="s">
        <v>200</v>
      </c>
      <c r="J2" s="74" t="s">
        <v>60</v>
      </c>
      <c r="K2" s="45" t="s">
        <v>202</v>
      </c>
      <c r="L2" s="36" t="s">
        <v>203</v>
      </c>
      <c r="M2" s="15" t="s">
        <v>206</v>
      </c>
      <c r="N2" s="45" t="s">
        <v>205</v>
      </c>
      <c r="O2" s="36" t="s">
        <v>207</v>
      </c>
      <c r="P2" s="15" t="s">
        <v>215</v>
      </c>
      <c r="Q2" s="45" t="s">
        <v>217</v>
      </c>
      <c r="R2" s="45" t="s">
        <v>216</v>
      </c>
      <c r="S2" s="15" t="s">
        <v>219</v>
      </c>
      <c r="T2" s="45" t="s">
        <v>221</v>
      </c>
      <c r="U2" s="36" t="s">
        <v>220</v>
      </c>
      <c r="V2" s="73" t="s">
        <v>230</v>
      </c>
      <c r="W2" s="45" t="s">
        <v>231</v>
      </c>
      <c r="X2" s="36" t="s">
        <v>232</v>
      </c>
      <c r="Y2" s="73" t="s">
        <v>95</v>
      </c>
      <c r="Z2" s="73" t="s">
        <v>316</v>
      </c>
      <c r="AA2" s="73" t="s">
        <v>317</v>
      </c>
    </row>
    <row r="3" spans="1:27" ht="93">
      <c r="B3" s="76" t="s">
        <v>0</v>
      </c>
      <c r="C3" s="95">
        <v>1</v>
      </c>
      <c r="D3" s="76" t="s">
        <v>0</v>
      </c>
      <c r="E3" s="76"/>
      <c r="F3" s="76">
        <v>1</v>
      </c>
      <c r="G3" s="77" t="s">
        <v>0</v>
      </c>
      <c r="H3" s="107" t="s">
        <v>190</v>
      </c>
      <c r="I3" s="95">
        <v>1</v>
      </c>
      <c r="J3" s="77" t="s">
        <v>0</v>
      </c>
      <c r="K3" s="106"/>
      <c r="L3" s="95">
        <v>1</v>
      </c>
      <c r="M3" s="77" t="s">
        <v>0</v>
      </c>
      <c r="N3" s="76"/>
      <c r="O3" s="95">
        <v>1</v>
      </c>
      <c r="P3" s="77" t="s">
        <v>0</v>
      </c>
      <c r="R3" s="73">
        <v>1</v>
      </c>
      <c r="S3" s="77" t="s">
        <v>0</v>
      </c>
      <c r="T3" s="73" t="s">
        <v>222</v>
      </c>
      <c r="U3" s="95">
        <v>1</v>
      </c>
      <c r="V3" s="73" t="s">
        <v>79</v>
      </c>
      <c r="W3" s="45" t="s">
        <v>233</v>
      </c>
      <c r="X3" s="95">
        <v>1</v>
      </c>
      <c r="Y3" s="78" t="s">
        <v>313</v>
      </c>
      <c r="AA3" s="73">
        <v>1</v>
      </c>
    </row>
    <row r="4" spans="1:27" ht="93">
      <c r="B4" s="76" t="s">
        <v>1</v>
      </c>
      <c r="C4" s="95">
        <v>2</v>
      </c>
      <c r="D4" s="76" t="s">
        <v>3</v>
      </c>
      <c r="E4" s="76"/>
      <c r="F4" s="76">
        <v>2</v>
      </c>
      <c r="G4" s="77" t="s">
        <v>3</v>
      </c>
      <c r="H4" s="107" t="s">
        <v>190</v>
      </c>
      <c r="I4" s="95">
        <v>2</v>
      </c>
      <c r="J4" s="77" t="s">
        <v>3</v>
      </c>
      <c r="K4" s="106"/>
      <c r="L4" s="95">
        <v>2</v>
      </c>
      <c r="M4" s="77" t="s">
        <v>3</v>
      </c>
      <c r="N4" s="76"/>
      <c r="O4" s="95">
        <v>2</v>
      </c>
      <c r="P4" s="77" t="s">
        <v>3</v>
      </c>
      <c r="R4" s="73">
        <v>2</v>
      </c>
      <c r="S4" s="77" t="s">
        <v>223</v>
      </c>
      <c r="U4" s="95">
        <v>2</v>
      </c>
      <c r="V4" s="73" t="s">
        <v>15</v>
      </c>
      <c r="W4" s="45" t="s">
        <v>234</v>
      </c>
      <c r="X4" s="95">
        <v>1</v>
      </c>
      <c r="Y4" s="78" t="s">
        <v>243</v>
      </c>
      <c r="AA4" s="73">
        <v>2</v>
      </c>
    </row>
    <row r="5" spans="1:27" ht="62">
      <c r="A5" s="73" t="s">
        <v>107</v>
      </c>
      <c r="B5" s="73" t="s">
        <v>2</v>
      </c>
      <c r="C5" s="95">
        <v>3</v>
      </c>
      <c r="D5" s="73" t="s">
        <v>5</v>
      </c>
      <c r="F5" s="73">
        <v>3</v>
      </c>
      <c r="G5" s="74" t="s">
        <v>5</v>
      </c>
      <c r="H5" s="107" t="s">
        <v>116</v>
      </c>
      <c r="I5" s="95">
        <v>3</v>
      </c>
      <c r="J5" s="74" t="s">
        <v>5</v>
      </c>
      <c r="L5" s="95">
        <v>3</v>
      </c>
      <c r="M5" s="74" t="s">
        <v>5</v>
      </c>
      <c r="O5" s="95">
        <v>3</v>
      </c>
      <c r="P5" s="74" t="s">
        <v>5</v>
      </c>
      <c r="R5" s="73">
        <v>3</v>
      </c>
      <c r="S5" s="74" t="s">
        <v>5</v>
      </c>
      <c r="U5" s="95">
        <v>3</v>
      </c>
      <c r="V5" s="80" t="s">
        <v>98</v>
      </c>
      <c r="W5" s="45" t="s">
        <v>241</v>
      </c>
      <c r="X5" s="95">
        <v>1</v>
      </c>
      <c r="Y5" s="78" t="s">
        <v>263</v>
      </c>
      <c r="AA5" s="73">
        <v>3</v>
      </c>
    </row>
    <row r="6" spans="1:27" ht="31">
      <c r="B6" s="76" t="s">
        <v>3</v>
      </c>
      <c r="C6" s="95">
        <v>4</v>
      </c>
      <c r="D6" s="73" t="s">
        <v>6</v>
      </c>
      <c r="F6" s="73">
        <v>4</v>
      </c>
      <c r="G6" s="74" t="s">
        <v>6</v>
      </c>
      <c r="H6" s="107" t="s">
        <v>117</v>
      </c>
      <c r="I6" s="95">
        <v>4</v>
      </c>
      <c r="J6" s="74" t="s">
        <v>6</v>
      </c>
      <c r="L6" s="95">
        <v>4</v>
      </c>
      <c r="M6" s="74" t="s">
        <v>6</v>
      </c>
      <c r="O6" s="95">
        <v>4</v>
      </c>
      <c r="P6" s="74" t="s">
        <v>6</v>
      </c>
      <c r="R6" s="73">
        <v>4</v>
      </c>
      <c r="S6" s="15" t="s">
        <v>118</v>
      </c>
      <c r="U6" s="95">
        <v>4</v>
      </c>
      <c r="V6" s="73" t="s">
        <v>235</v>
      </c>
      <c r="W6" s="73" t="s">
        <v>236</v>
      </c>
      <c r="X6" s="95">
        <v>1</v>
      </c>
      <c r="Y6" s="78" t="s">
        <v>264</v>
      </c>
      <c r="AA6" s="73">
        <v>4</v>
      </c>
    </row>
    <row r="7" spans="1:27" ht="93">
      <c r="B7" s="73" t="s">
        <v>4</v>
      </c>
      <c r="C7" s="95">
        <v>5</v>
      </c>
      <c r="D7" s="73" t="s">
        <v>79</v>
      </c>
      <c r="F7" s="73">
        <v>5</v>
      </c>
      <c r="G7" s="74" t="s">
        <v>7</v>
      </c>
      <c r="H7" s="107" t="s">
        <v>170</v>
      </c>
      <c r="I7" s="95">
        <v>5</v>
      </c>
      <c r="J7" s="74" t="s">
        <v>79</v>
      </c>
      <c r="L7" s="95">
        <v>5</v>
      </c>
      <c r="M7" s="74" t="s">
        <v>79</v>
      </c>
      <c r="O7" s="95">
        <v>5</v>
      </c>
      <c r="P7" s="74" t="s">
        <v>79</v>
      </c>
      <c r="R7" s="73">
        <v>5</v>
      </c>
      <c r="S7" s="74" t="s">
        <v>79</v>
      </c>
      <c r="U7" s="95">
        <v>5</v>
      </c>
      <c r="V7" s="73" t="s">
        <v>85</v>
      </c>
      <c r="W7" s="45" t="s">
        <v>237</v>
      </c>
      <c r="X7" s="95">
        <v>9</v>
      </c>
      <c r="Y7" s="78" t="s">
        <v>265</v>
      </c>
      <c r="AA7" s="73">
        <v>5</v>
      </c>
    </row>
    <row r="8" spans="1:27" ht="62">
      <c r="B8" s="73" t="s">
        <v>5</v>
      </c>
      <c r="C8" s="95">
        <v>6</v>
      </c>
      <c r="D8" s="73" t="s">
        <v>59</v>
      </c>
      <c r="F8" s="73">
        <v>6</v>
      </c>
      <c r="G8" s="74" t="s">
        <v>8</v>
      </c>
      <c r="H8" s="107" t="s">
        <v>171</v>
      </c>
      <c r="I8" s="95">
        <v>6</v>
      </c>
      <c r="J8" s="74" t="s">
        <v>59</v>
      </c>
      <c r="L8" s="95">
        <v>6</v>
      </c>
      <c r="M8" s="74" t="s">
        <v>59</v>
      </c>
      <c r="O8" s="95">
        <v>6</v>
      </c>
      <c r="P8" s="74" t="s">
        <v>59</v>
      </c>
      <c r="Q8" s="45" t="s">
        <v>218</v>
      </c>
      <c r="R8" s="73">
        <v>6</v>
      </c>
      <c r="S8" s="74" t="s">
        <v>59</v>
      </c>
      <c r="U8" s="95">
        <v>6</v>
      </c>
      <c r="V8" s="81" t="s">
        <v>96</v>
      </c>
      <c r="W8" s="45" t="s">
        <v>238</v>
      </c>
      <c r="X8" s="95">
        <v>1</v>
      </c>
      <c r="Y8" s="78" t="s">
        <v>312</v>
      </c>
      <c r="AA8" s="73">
        <v>6</v>
      </c>
    </row>
    <row r="9" spans="1:27" ht="62">
      <c r="B9" s="73" t="s">
        <v>6</v>
      </c>
      <c r="C9" s="95">
        <v>7</v>
      </c>
      <c r="D9" s="73" t="s">
        <v>22</v>
      </c>
      <c r="F9" s="73">
        <v>7</v>
      </c>
      <c r="G9" s="74" t="s">
        <v>118</v>
      </c>
      <c r="H9" s="107" t="s">
        <v>172</v>
      </c>
      <c r="I9" s="95">
        <v>7</v>
      </c>
      <c r="J9" s="74" t="s">
        <v>22</v>
      </c>
      <c r="L9" s="95">
        <v>7</v>
      </c>
      <c r="M9" s="74" t="s">
        <v>17</v>
      </c>
      <c r="O9" s="95">
        <v>7</v>
      </c>
      <c r="P9" s="74" t="s">
        <v>22</v>
      </c>
      <c r="R9" s="73">
        <v>7</v>
      </c>
      <c r="S9" s="74" t="s">
        <v>22</v>
      </c>
      <c r="U9" s="95">
        <v>7</v>
      </c>
      <c r="V9" s="78" t="s">
        <v>97</v>
      </c>
      <c r="W9" s="45" t="s">
        <v>320</v>
      </c>
      <c r="X9" s="95">
        <v>1</v>
      </c>
      <c r="Y9" s="78" t="s">
        <v>266</v>
      </c>
      <c r="AA9" s="73">
        <v>7</v>
      </c>
    </row>
    <row r="10" spans="1:27" ht="62">
      <c r="A10" s="73" t="s">
        <v>107</v>
      </c>
      <c r="B10" s="73" t="s">
        <v>7</v>
      </c>
      <c r="C10" s="95">
        <v>8</v>
      </c>
      <c r="D10" s="73" t="s">
        <v>77</v>
      </c>
      <c r="F10" s="76">
        <v>8</v>
      </c>
      <c r="G10" s="74" t="s">
        <v>119</v>
      </c>
      <c r="H10" s="107" t="s">
        <v>173</v>
      </c>
      <c r="I10" s="95">
        <v>8</v>
      </c>
      <c r="J10" s="74" t="s">
        <v>77</v>
      </c>
      <c r="L10" s="95">
        <v>8</v>
      </c>
      <c r="M10" s="74" t="s">
        <v>18</v>
      </c>
      <c r="O10" s="95">
        <v>8</v>
      </c>
      <c r="P10" s="74" t="s">
        <v>77</v>
      </c>
      <c r="R10" s="73">
        <v>8</v>
      </c>
      <c r="S10" s="74" t="s">
        <v>77</v>
      </c>
      <c r="U10" s="95">
        <v>8</v>
      </c>
      <c r="V10" s="73" t="s">
        <v>19</v>
      </c>
      <c r="W10" s="45" t="s">
        <v>239</v>
      </c>
      <c r="X10" s="95">
        <v>3</v>
      </c>
      <c r="Y10" s="78" t="s">
        <v>267</v>
      </c>
      <c r="AA10" s="73">
        <v>8</v>
      </c>
    </row>
    <row r="11" spans="1:27" ht="62">
      <c r="A11" s="73" t="s">
        <v>107</v>
      </c>
      <c r="B11" s="73" t="s">
        <v>8</v>
      </c>
      <c r="C11" s="95">
        <v>9</v>
      </c>
      <c r="D11" s="82" t="s">
        <v>23</v>
      </c>
      <c r="E11" s="82"/>
      <c r="F11" s="76">
        <v>9</v>
      </c>
      <c r="G11" s="74" t="s">
        <v>120</v>
      </c>
      <c r="H11" s="107" t="s">
        <v>174</v>
      </c>
      <c r="I11" s="95">
        <v>9</v>
      </c>
      <c r="J11" s="77" t="s">
        <v>23</v>
      </c>
      <c r="K11" s="108"/>
      <c r="L11" s="95">
        <v>9</v>
      </c>
      <c r="M11" s="74" t="s">
        <v>22</v>
      </c>
      <c r="O11" s="95">
        <v>9</v>
      </c>
      <c r="P11" s="83" t="s">
        <v>23</v>
      </c>
      <c r="R11" s="73">
        <v>9</v>
      </c>
      <c r="S11" s="74" t="s">
        <v>204</v>
      </c>
      <c r="U11" s="95">
        <v>9</v>
      </c>
      <c r="V11" s="73" t="s">
        <v>99</v>
      </c>
      <c r="W11" s="45" t="s">
        <v>240</v>
      </c>
      <c r="X11" s="95">
        <v>5</v>
      </c>
      <c r="Y11" s="78" t="s">
        <v>268</v>
      </c>
      <c r="AA11" s="73">
        <v>9</v>
      </c>
    </row>
    <row r="12" spans="1:27" ht="62">
      <c r="B12" s="73" t="s">
        <v>79</v>
      </c>
      <c r="C12" s="95">
        <v>10</v>
      </c>
      <c r="D12" s="73" t="s">
        <v>24</v>
      </c>
      <c r="F12" s="73">
        <v>10</v>
      </c>
      <c r="G12" s="74" t="s">
        <v>121</v>
      </c>
      <c r="H12" s="107" t="s">
        <v>174</v>
      </c>
      <c r="I12" s="95">
        <v>10</v>
      </c>
      <c r="J12" s="74" t="s">
        <v>24</v>
      </c>
      <c r="L12" s="95">
        <v>10</v>
      </c>
      <c r="M12" s="74" t="s">
        <v>77</v>
      </c>
      <c r="O12" s="95">
        <v>10</v>
      </c>
      <c r="P12" s="74" t="s">
        <v>204</v>
      </c>
      <c r="R12" s="73">
        <v>10</v>
      </c>
      <c r="S12" s="83" t="s">
        <v>23</v>
      </c>
      <c r="U12" s="95">
        <v>10</v>
      </c>
      <c r="V12" s="73" t="s">
        <v>243</v>
      </c>
      <c r="W12" s="45" t="s">
        <v>242</v>
      </c>
      <c r="X12" s="95">
        <v>5</v>
      </c>
      <c r="Y12" s="78" t="s">
        <v>269</v>
      </c>
      <c r="AA12" s="73">
        <v>10</v>
      </c>
    </row>
    <row r="13" spans="1:27" ht="62">
      <c r="A13" s="73" t="s">
        <v>107</v>
      </c>
      <c r="B13" s="73" t="s">
        <v>9</v>
      </c>
      <c r="C13" s="95">
        <v>11</v>
      </c>
      <c r="D13" s="73" t="s">
        <v>26</v>
      </c>
      <c r="F13" s="73">
        <v>10.1</v>
      </c>
      <c r="G13" s="74" t="s">
        <v>79</v>
      </c>
      <c r="H13" s="107" t="s">
        <v>101</v>
      </c>
      <c r="I13" s="95">
        <v>11</v>
      </c>
      <c r="J13" s="74" t="s">
        <v>26</v>
      </c>
      <c r="L13" s="95">
        <v>10.199999999999999</v>
      </c>
      <c r="M13" s="83" t="s">
        <v>23</v>
      </c>
      <c r="N13" s="82"/>
      <c r="O13" s="95">
        <v>11</v>
      </c>
      <c r="P13" s="74" t="s">
        <v>84</v>
      </c>
      <c r="R13" s="73">
        <v>11</v>
      </c>
      <c r="S13" s="74" t="s">
        <v>224</v>
      </c>
      <c r="U13" s="95">
        <v>11</v>
      </c>
      <c r="V13" s="73" t="s">
        <v>100</v>
      </c>
      <c r="W13" s="45" t="s">
        <v>247</v>
      </c>
      <c r="X13" s="95">
        <v>5</v>
      </c>
      <c r="Y13" s="78" t="s">
        <v>270</v>
      </c>
      <c r="AA13" s="73">
        <v>11</v>
      </c>
    </row>
    <row r="14" spans="1:27" ht="31">
      <c r="A14" s="73" t="s">
        <v>107</v>
      </c>
      <c r="B14" s="73" t="s">
        <v>10</v>
      </c>
      <c r="C14" s="95">
        <v>12</v>
      </c>
      <c r="D14" s="73" t="s">
        <v>78</v>
      </c>
      <c r="F14" s="73">
        <v>11</v>
      </c>
      <c r="G14" s="74" t="s">
        <v>71</v>
      </c>
      <c r="H14" s="107" t="s">
        <v>165</v>
      </c>
      <c r="I14" s="95">
        <v>12</v>
      </c>
      <c r="J14" s="74" t="s">
        <v>84</v>
      </c>
      <c r="L14" s="95">
        <v>11</v>
      </c>
      <c r="M14" s="74" t="s">
        <v>204</v>
      </c>
      <c r="O14" s="95">
        <v>12</v>
      </c>
      <c r="P14" s="74" t="s">
        <v>88</v>
      </c>
      <c r="R14" s="73">
        <v>12</v>
      </c>
      <c r="S14" s="74" t="s">
        <v>88</v>
      </c>
      <c r="U14" s="95">
        <v>12</v>
      </c>
      <c r="V14" s="81" t="s">
        <v>244</v>
      </c>
      <c r="W14" s="73" t="s">
        <v>321</v>
      </c>
      <c r="X14" s="95">
        <v>8</v>
      </c>
      <c r="Y14" s="78" t="s">
        <v>257</v>
      </c>
      <c r="AA14" s="73">
        <v>12</v>
      </c>
    </row>
    <row r="15" spans="1:27" ht="31">
      <c r="A15" s="73" t="s">
        <v>107</v>
      </c>
      <c r="B15" s="82" t="s">
        <v>11</v>
      </c>
      <c r="C15" s="95">
        <v>13</v>
      </c>
      <c r="D15" s="73" t="s">
        <v>88</v>
      </c>
      <c r="F15" s="73">
        <v>12</v>
      </c>
      <c r="G15" s="74" t="s">
        <v>122</v>
      </c>
      <c r="H15" s="107" t="s">
        <v>102</v>
      </c>
      <c r="I15" s="95">
        <v>13</v>
      </c>
      <c r="J15" s="74" t="s">
        <v>88</v>
      </c>
      <c r="L15" s="95">
        <v>12</v>
      </c>
      <c r="M15" s="77" t="s">
        <v>25</v>
      </c>
      <c r="N15" s="76"/>
      <c r="O15" s="95">
        <v>13</v>
      </c>
      <c r="P15" s="74" t="s">
        <v>85</v>
      </c>
      <c r="R15" s="73">
        <v>13</v>
      </c>
      <c r="S15" s="74" t="s">
        <v>82</v>
      </c>
      <c r="U15" s="95">
        <v>13</v>
      </c>
      <c r="V15" s="73" t="s">
        <v>245</v>
      </c>
      <c r="W15" s="73" t="s">
        <v>246</v>
      </c>
      <c r="X15" s="95">
        <v>10</v>
      </c>
      <c r="Y15" s="78" t="s">
        <v>98</v>
      </c>
      <c r="Z15" s="73" t="s">
        <v>314</v>
      </c>
      <c r="AA15" s="73">
        <v>13</v>
      </c>
    </row>
    <row r="16" spans="1:27" ht="31">
      <c r="A16" s="73" t="s">
        <v>107</v>
      </c>
      <c r="B16" s="73" t="s">
        <v>12</v>
      </c>
      <c r="C16" s="95">
        <v>14</v>
      </c>
      <c r="D16" s="73" t="s">
        <v>85</v>
      </c>
      <c r="F16" s="73">
        <v>13</v>
      </c>
      <c r="G16" s="74" t="s">
        <v>9</v>
      </c>
      <c r="H16" s="107" t="s">
        <v>123</v>
      </c>
      <c r="I16" s="95">
        <v>14</v>
      </c>
      <c r="J16" s="74" t="s">
        <v>85</v>
      </c>
      <c r="L16" s="95">
        <v>13</v>
      </c>
      <c r="M16" s="77" t="s">
        <v>26</v>
      </c>
      <c r="N16" s="76"/>
      <c r="O16" s="95">
        <v>14</v>
      </c>
      <c r="P16" s="74" t="s">
        <v>82</v>
      </c>
      <c r="R16" s="73">
        <v>14</v>
      </c>
      <c r="S16" s="74" t="s">
        <v>85</v>
      </c>
      <c r="U16" s="95">
        <v>14</v>
      </c>
      <c r="Y16" s="78" t="s">
        <v>271</v>
      </c>
      <c r="Z16" s="73" t="s">
        <v>314</v>
      </c>
      <c r="AA16" s="73">
        <v>14</v>
      </c>
    </row>
    <row r="17" spans="1:27" ht="31">
      <c r="A17" s="73" t="s">
        <v>107</v>
      </c>
      <c r="B17" s="76" t="s">
        <v>13</v>
      </c>
      <c r="C17" s="95">
        <v>15</v>
      </c>
      <c r="D17" s="73" t="s">
        <v>90</v>
      </c>
      <c r="F17" s="76">
        <v>14</v>
      </c>
      <c r="G17" s="74" t="s">
        <v>10</v>
      </c>
      <c r="H17" s="107" t="s">
        <v>101</v>
      </c>
      <c r="I17" s="95">
        <v>15</v>
      </c>
      <c r="J17" s="74" t="s">
        <v>82</v>
      </c>
      <c r="L17" s="95">
        <v>14</v>
      </c>
      <c r="M17" s="74" t="s">
        <v>84</v>
      </c>
      <c r="O17" s="95">
        <v>15</v>
      </c>
      <c r="P17" s="74" t="s">
        <v>27</v>
      </c>
      <c r="R17" s="73">
        <v>15</v>
      </c>
      <c r="S17" s="74" t="s">
        <v>111</v>
      </c>
      <c r="U17" s="95">
        <v>15</v>
      </c>
      <c r="Y17" s="78" t="s">
        <v>248</v>
      </c>
      <c r="Z17" s="73" t="s">
        <v>314</v>
      </c>
      <c r="AA17" s="73">
        <v>15</v>
      </c>
    </row>
    <row r="18" spans="1:27" ht="31">
      <c r="A18" s="73" t="s">
        <v>107</v>
      </c>
      <c r="B18" s="76" t="s">
        <v>14</v>
      </c>
      <c r="C18" s="95">
        <v>16</v>
      </c>
      <c r="D18" s="73" t="s">
        <v>27</v>
      </c>
      <c r="F18" s="73">
        <v>15</v>
      </c>
      <c r="G18" s="74" t="s">
        <v>15</v>
      </c>
      <c r="H18" s="107" t="s">
        <v>175</v>
      </c>
      <c r="I18" s="95">
        <v>16</v>
      </c>
      <c r="J18" s="74" t="s">
        <v>27</v>
      </c>
      <c r="L18" s="95">
        <v>15</v>
      </c>
      <c r="M18" s="74" t="s">
        <v>88</v>
      </c>
      <c r="O18" s="95">
        <v>16</v>
      </c>
      <c r="P18" s="74" t="s">
        <v>28</v>
      </c>
      <c r="R18" s="73">
        <v>16</v>
      </c>
      <c r="S18" s="74" t="s">
        <v>225</v>
      </c>
      <c r="U18" s="95">
        <v>16</v>
      </c>
      <c r="Y18" s="78" t="s">
        <v>249</v>
      </c>
      <c r="Z18" s="73" t="s">
        <v>314</v>
      </c>
      <c r="AA18" s="73">
        <v>16</v>
      </c>
    </row>
    <row r="19" spans="1:27" ht="91" customHeight="1">
      <c r="A19" s="73" t="s">
        <v>107</v>
      </c>
      <c r="B19" s="73" t="s">
        <v>15</v>
      </c>
      <c r="C19" s="95">
        <v>17</v>
      </c>
      <c r="D19" s="73" t="s">
        <v>28</v>
      </c>
      <c r="F19" s="73">
        <v>16</v>
      </c>
      <c r="G19" s="74" t="s">
        <v>124</v>
      </c>
      <c r="H19" s="107" t="s">
        <v>176</v>
      </c>
      <c r="I19" s="95">
        <v>17</v>
      </c>
      <c r="J19" s="74" t="s">
        <v>28</v>
      </c>
      <c r="L19" s="95">
        <v>16</v>
      </c>
      <c r="M19" s="74" t="s">
        <v>85</v>
      </c>
      <c r="O19" s="95">
        <v>17</v>
      </c>
      <c r="P19" s="74" t="s">
        <v>29</v>
      </c>
      <c r="R19" s="73">
        <v>17</v>
      </c>
      <c r="S19" s="74" t="s">
        <v>27</v>
      </c>
      <c r="U19" s="95">
        <v>17</v>
      </c>
      <c r="Y19" s="78" t="s">
        <v>250</v>
      </c>
      <c r="Z19" s="73" t="s">
        <v>314</v>
      </c>
      <c r="AA19" s="73">
        <v>17</v>
      </c>
    </row>
    <row r="20" spans="1:27" ht="31">
      <c r="B20" s="73" t="s">
        <v>59</v>
      </c>
      <c r="C20" s="95">
        <v>18</v>
      </c>
      <c r="D20" s="73" t="s">
        <v>29</v>
      </c>
      <c r="F20" s="73">
        <v>17</v>
      </c>
      <c r="G20" s="83" t="s">
        <v>11</v>
      </c>
      <c r="H20" s="107" t="s">
        <v>177</v>
      </c>
      <c r="I20" s="95">
        <v>18</v>
      </c>
      <c r="J20" s="74" t="s">
        <v>29</v>
      </c>
      <c r="L20" s="95">
        <v>17</v>
      </c>
      <c r="M20" s="74" t="s">
        <v>82</v>
      </c>
      <c r="O20" s="95">
        <v>18</v>
      </c>
      <c r="P20" s="74" t="s">
        <v>30</v>
      </c>
      <c r="R20" s="73">
        <v>18</v>
      </c>
      <c r="S20" s="74" t="s">
        <v>28</v>
      </c>
      <c r="U20" s="95">
        <v>18</v>
      </c>
      <c r="Y20" s="78" t="s">
        <v>251</v>
      </c>
      <c r="Z20" s="73" t="s">
        <v>314</v>
      </c>
      <c r="AA20" s="73">
        <v>18</v>
      </c>
    </row>
    <row r="21" spans="1:27" ht="31">
      <c r="B21" s="73" t="s">
        <v>17</v>
      </c>
      <c r="C21" s="95">
        <v>19</v>
      </c>
      <c r="D21" s="73" t="s">
        <v>30</v>
      </c>
      <c r="F21" s="76">
        <v>18</v>
      </c>
      <c r="G21" s="74" t="s">
        <v>72</v>
      </c>
      <c r="H21" s="107" t="s">
        <v>110</v>
      </c>
      <c r="I21" s="95">
        <v>19</v>
      </c>
      <c r="J21" s="74" t="s">
        <v>30</v>
      </c>
      <c r="L21" s="95">
        <v>18</v>
      </c>
      <c r="M21" s="74" t="s">
        <v>27</v>
      </c>
      <c r="O21" s="95">
        <v>19</v>
      </c>
      <c r="P21" s="74" t="s">
        <v>31</v>
      </c>
      <c r="R21" s="73">
        <v>19</v>
      </c>
      <c r="S21" s="74" t="s">
        <v>29</v>
      </c>
      <c r="U21" s="95">
        <v>19</v>
      </c>
      <c r="Y21" s="78" t="s">
        <v>252</v>
      </c>
      <c r="Z21" s="73" t="s">
        <v>314</v>
      </c>
      <c r="AA21" s="73">
        <v>19</v>
      </c>
    </row>
    <row r="22" spans="1:27" ht="139" customHeight="1">
      <c r="B22" s="73" t="s">
        <v>18</v>
      </c>
      <c r="C22" s="95">
        <v>20</v>
      </c>
      <c r="D22" s="73" t="s">
        <v>31</v>
      </c>
      <c r="F22" s="73">
        <v>19</v>
      </c>
      <c r="G22" s="77" t="s">
        <v>126</v>
      </c>
      <c r="H22" s="107" t="s">
        <v>125</v>
      </c>
      <c r="I22" s="95">
        <v>20</v>
      </c>
      <c r="J22" s="74" t="s">
        <v>31</v>
      </c>
      <c r="L22" s="95">
        <v>19</v>
      </c>
      <c r="M22" s="74" t="s">
        <v>28</v>
      </c>
      <c r="O22" s="95">
        <v>20</v>
      </c>
      <c r="P22" s="74" t="s">
        <v>32</v>
      </c>
      <c r="R22" s="73">
        <v>20</v>
      </c>
      <c r="S22" s="74" t="s">
        <v>30</v>
      </c>
      <c r="U22" s="95">
        <v>20</v>
      </c>
      <c r="Y22" s="78" t="s">
        <v>253</v>
      </c>
      <c r="Z22" s="73" t="s">
        <v>314</v>
      </c>
      <c r="AA22" s="73">
        <v>20</v>
      </c>
    </row>
    <row r="23" spans="1:27" ht="31">
      <c r="A23" s="73" t="s">
        <v>107</v>
      </c>
      <c r="B23" s="73" t="s">
        <v>19</v>
      </c>
      <c r="C23" s="95">
        <v>21</v>
      </c>
      <c r="D23" s="73" t="s">
        <v>32</v>
      </c>
      <c r="F23" s="73">
        <v>20</v>
      </c>
      <c r="G23" s="84" t="s">
        <v>327</v>
      </c>
      <c r="H23" s="107" t="s">
        <v>178</v>
      </c>
      <c r="I23" s="95">
        <v>21</v>
      </c>
      <c r="J23" s="74" t="s">
        <v>32</v>
      </c>
      <c r="L23" s="95">
        <v>20</v>
      </c>
      <c r="M23" s="74" t="s">
        <v>29</v>
      </c>
      <c r="O23" s="95">
        <v>21</v>
      </c>
      <c r="P23" s="74" t="s">
        <v>33</v>
      </c>
      <c r="Q23" s="45" t="s">
        <v>168</v>
      </c>
      <c r="R23" s="73">
        <v>21</v>
      </c>
      <c r="S23" s="74" t="s">
        <v>31</v>
      </c>
      <c r="U23" s="95">
        <v>21</v>
      </c>
      <c r="Y23" s="78" t="s">
        <v>258</v>
      </c>
      <c r="AA23" s="73">
        <v>21</v>
      </c>
    </row>
    <row r="24" spans="1:27" ht="62">
      <c r="A24" s="73" t="s">
        <v>107</v>
      </c>
      <c r="B24" s="73" t="s">
        <v>20</v>
      </c>
      <c r="C24" s="95">
        <v>22</v>
      </c>
      <c r="D24" s="73" t="s">
        <v>33</v>
      </c>
      <c r="E24" s="73" t="s">
        <v>168</v>
      </c>
      <c r="F24" s="73">
        <v>21</v>
      </c>
      <c r="G24" s="84" t="s">
        <v>128</v>
      </c>
      <c r="H24" s="107" t="s">
        <v>179</v>
      </c>
      <c r="I24" s="95">
        <v>22</v>
      </c>
      <c r="J24" s="74" t="s">
        <v>33</v>
      </c>
      <c r="K24" s="45" t="s">
        <v>168</v>
      </c>
      <c r="L24" s="95">
        <v>21</v>
      </c>
      <c r="M24" s="74" t="s">
        <v>30</v>
      </c>
      <c r="O24" s="95">
        <v>22</v>
      </c>
      <c r="P24" s="74" t="s">
        <v>34</v>
      </c>
      <c r="R24" s="73">
        <v>22</v>
      </c>
      <c r="S24" s="74" t="s">
        <v>32</v>
      </c>
      <c r="U24" s="95">
        <v>22</v>
      </c>
      <c r="Y24" s="78" t="s">
        <v>260</v>
      </c>
      <c r="AA24" s="73">
        <v>22</v>
      </c>
    </row>
    <row r="25" spans="1:27" ht="31">
      <c r="A25" s="73" t="s">
        <v>107</v>
      </c>
      <c r="B25" s="73" t="s">
        <v>21</v>
      </c>
      <c r="C25" s="95">
        <v>23</v>
      </c>
      <c r="D25" s="73" t="s">
        <v>34</v>
      </c>
      <c r="F25" s="76">
        <v>22</v>
      </c>
      <c r="G25" s="84" t="s">
        <v>129</v>
      </c>
      <c r="H25" s="107" t="s">
        <v>180</v>
      </c>
      <c r="I25" s="95">
        <v>23</v>
      </c>
      <c r="J25" s="74" t="s">
        <v>34</v>
      </c>
      <c r="L25" s="95">
        <v>22</v>
      </c>
      <c r="M25" s="74" t="s">
        <v>31</v>
      </c>
      <c r="O25" s="95">
        <v>23</v>
      </c>
      <c r="P25" s="74" t="s">
        <v>35</v>
      </c>
      <c r="R25" s="73">
        <v>23</v>
      </c>
      <c r="S25" s="74" t="s">
        <v>33</v>
      </c>
      <c r="T25" s="45" t="s">
        <v>168</v>
      </c>
      <c r="U25" s="95">
        <v>23</v>
      </c>
      <c r="Y25" s="78" t="s">
        <v>259</v>
      </c>
      <c r="AA25" s="73">
        <v>23</v>
      </c>
    </row>
    <row r="26" spans="1:27" ht="31">
      <c r="B26" s="73" t="s">
        <v>22</v>
      </c>
      <c r="C26" s="95">
        <v>24</v>
      </c>
      <c r="D26" s="73" t="s">
        <v>35</v>
      </c>
      <c r="F26" s="73">
        <v>23</v>
      </c>
      <c r="G26" s="74" t="s">
        <v>130</v>
      </c>
      <c r="H26" s="107" t="s">
        <v>114</v>
      </c>
      <c r="I26" s="95">
        <v>24</v>
      </c>
      <c r="J26" s="74" t="s">
        <v>35</v>
      </c>
      <c r="L26" s="95">
        <v>23</v>
      </c>
      <c r="M26" s="74" t="s">
        <v>32</v>
      </c>
      <c r="O26" s="95">
        <v>24</v>
      </c>
      <c r="P26" s="74" t="s">
        <v>36</v>
      </c>
      <c r="R26" s="73">
        <v>24</v>
      </c>
      <c r="S26" s="74" t="s">
        <v>35</v>
      </c>
      <c r="U26" s="95">
        <v>24</v>
      </c>
      <c r="Y26" s="78" t="s">
        <v>261</v>
      </c>
      <c r="AA26" s="73">
        <v>24</v>
      </c>
    </row>
    <row r="27" spans="1:27" ht="31">
      <c r="B27" s="73" t="s">
        <v>77</v>
      </c>
      <c r="C27" s="95">
        <v>25</v>
      </c>
      <c r="D27" s="73" t="s">
        <v>36</v>
      </c>
      <c r="F27" s="73">
        <v>24</v>
      </c>
      <c r="G27" s="74" t="s">
        <v>73</v>
      </c>
      <c r="H27" s="107" t="s">
        <v>109</v>
      </c>
      <c r="I27" s="95">
        <v>25</v>
      </c>
      <c r="J27" s="74" t="s">
        <v>36</v>
      </c>
      <c r="L27" s="95">
        <v>24</v>
      </c>
      <c r="M27" s="74" t="s">
        <v>33</v>
      </c>
      <c r="O27" s="95">
        <v>25</v>
      </c>
      <c r="P27" s="74" t="s">
        <v>39</v>
      </c>
      <c r="R27" s="73">
        <v>25</v>
      </c>
      <c r="S27" s="74" t="s">
        <v>43</v>
      </c>
      <c r="T27" s="107" t="s">
        <v>226</v>
      </c>
      <c r="U27" s="95">
        <v>25</v>
      </c>
      <c r="Y27" s="78" t="s">
        <v>272</v>
      </c>
      <c r="AA27" s="73">
        <v>25</v>
      </c>
    </row>
    <row r="28" spans="1:27" ht="31">
      <c r="B28" s="82" t="s">
        <v>23</v>
      </c>
      <c r="C28" s="95">
        <v>26</v>
      </c>
      <c r="D28" s="73" t="s">
        <v>39</v>
      </c>
      <c r="F28" s="73">
        <v>25</v>
      </c>
      <c r="G28" s="74" t="s">
        <v>131</v>
      </c>
      <c r="H28" s="107" t="s">
        <v>103</v>
      </c>
      <c r="I28" s="95">
        <v>26</v>
      </c>
      <c r="J28" s="74" t="s">
        <v>39</v>
      </c>
      <c r="L28" s="95">
        <v>25</v>
      </c>
      <c r="M28" s="74" t="s">
        <v>34</v>
      </c>
      <c r="O28" s="95">
        <v>26</v>
      </c>
      <c r="P28" s="74" t="s">
        <v>46</v>
      </c>
      <c r="Q28" s="45" t="s">
        <v>169</v>
      </c>
      <c r="R28" s="73">
        <v>26</v>
      </c>
      <c r="S28" s="74" t="s">
        <v>46</v>
      </c>
      <c r="T28" s="73" t="s">
        <v>227</v>
      </c>
      <c r="U28" s="95">
        <v>26</v>
      </c>
      <c r="Y28" s="78" t="s">
        <v>273</v>
      </c>
      <c r="AA28" s="73">
        <v>26</v>
      </c>
    </row>
    <row r="29" spans="1:27" ht="62">
      <c r="A29" s="73" t="s">
        <v>107</v>
      </c>
      <c r="B29" s="73" t="s">
        <v>24</v>
      </c>
      <c r="C29" s="95">
        <v>27</v>
      </c>
      <c r="D29" s="73" t="s">
        <v>46</v>
      </c>
      <c r="E29" s="45" t="s">
        <v>169</v>
      </c>
      <c r="F29" s="73">
        <v>26</v>
      </c>
      <c r="G29" s="74" t="s">
        <v>19</v>
      </c>
      <c r="H29" s="107" t="s">
        <v>132</v>
      </c>
      <c r="I29" s="95">
        <v>27</v>
      </c>
      <c r="J29" s="74" t="s">
        <v>46</v>
      </c>
      <c r="K29" s="45" t="s">
        <v>169</v>
      </c>
      <c r="L29" s="95">
        <v>26</v>
      </c>
      <c r="M29" s="74" t="s">
        <v>35</v>
      </c>
      <c r="O29" s="95">
        <v>27</v>
      </c>
      <c r="P29" s="74" t="s">
        <v>44</v>
      </c>
      <c r="R29" s="73">
        <v>27</v>
      </c>
      <c r="S29" s="74" t="s">
        <v>44</v>
      </c>
      <c r="T29" s="73" t="s">
        <v>228</v>
      </c>
      <c r="U29" s="95">
        <v>27</v>
      </c>
      <c r="Y29" s="78" t="s">
        <v>274</v>
      </c>
      <c r="AA29" s="73">
        <v>27</v>
      </c>
    </row>
    <row r="30" spans="1:27" ht="31">
      <c r="A30" s="73" t="s">
        <v>107</v>
      </c>
      <c r="B30" s="73" t="s">
        <v>25</v>
      </c>
      <c r="C30" s="95">
        <v>28</v>
      </c>
      <c r="D30" s="73" t="s">
        <v>44</v>
      </c>
      <c r="F30" s="76">
        <v>27</v>
      </c>
      <c r="G30" s="74" t="s">
        <v>59</v>
      </c>
      <c r="H30" s="107" t="s">
        <v>181</v>
      </c>
      <c r="I30" s="95">
        <v>28</v>
      </c>
      <c r="J30" s="74" t="s">
        <v>45</v>
      </c>
      <c r="L30" s="95">
        <v>28</v>
      </c>
      <c r="M30" s="74" t="s">
        <v>36</v>
      </c>
      <c r="O30" s="95">
        <v>28</v>
      </c>
      <c r="P30" s="74" t="s">
        <v>45</v>
      </c>
      <c r="R30" s="73">
        <v>28</v>
      </c>
      <c r="Y30" s="78" t="s">
        <v>275</v>
      </c>
      <c r="AA30" s="73">
        <v>28</v>
      </c>
    </row>
    <row r="31" spans="1:27">
      <c r="A31" s="73" t="s">
        <v>107</v>
      </c>
      <c r="B31" s="73" t="s">
        <v>26</v>
      </c>
      <c r="C31" s="95">
        <v>29</v>
      </c>
      <c r="D31" s="73" t="s">
        <v>45</v>
      </c>
      <c r="F31" s="73">
        <v>28</v>
      </c>
      <c r="G31" s="74" t="s">
        <v>22</v>
      </c>
      <c r="H31" s="76" t="s">
        <v>315</v>
      </c>
      <c r="I31" s="95">
        <v>29</v>
      </c>
      <c r="J31" s="74" t="s">
        <v>44</v>
      </c>
      <c r="L31" s="95">
        <v>29</v>
      </c>
      <c r="M31" s="74" t="s">
        <v>39</v>
      </c>
      <c r="O31" s="95">
        <v>29</v>
      </c>
      <c r="P31" s="74" t="s">
        <v>47</v>
      </c>
      <c r="R31" s="73">
        <v>29</v>
      </c>
      <c r="Y31" s="78" t="s">
        <v>276</v>
      </c>
      <c r="AA31" s="73">
        <v>29</v>
      </c>
    </row>
    <row r="32" spans="1:27">
      <c r="B32" s="73" t="s">
        <v>78</v>
      </c>
      <c r="C32" s="95">
        <v>30</v>
      </c>
      <c r="D32" s="73" t="s">
        <v>47</v>
      </c>
      <c r="F32" s="73">
        <v>29</v>
      </c>
      <c r="G32" s="74" t="s">
        <v>191</v>
      </c>
      <c r="H32" s="76" t="s">
        <v>315</v>
      </c>
      <c r="I32" s="95">
        <v>30</v>
      </c>
      <c r="J32" s="74" t="s">
        <v>47</v>
      </c>
      <c r="L32" s="95">
        <v>29</v>
      </c>
      <c r="M32" s="74" t="s">
        <v>40</v>
      </c>
      <c r="O32" s="95">
        <v>30</v>
      </c>
      <c r="P32" s="74" t="s">
        <v>48</v>
      </c>
      <c r="R32" s="73">
        <v>30</v>
      </c>
      <c r="Y32" s="78" t="s">
        <v>277</v>
      </c>
      <c r="AA32" s="73">
        <v>30</v>
      </c>
    </row>
    <row r="33" spans="1:27" ht="31">
      <c r="A33" s="73" t="s">
        <v>107</v>
      </c>
      <c r="B33" s="73" t="s">
        <v>87</v>
      </c>
      <c r="C33" s="95">
        <v>31</v>
      </c>
      <c r="G33" s="74" t="s">
        <v>77</v>
      </c>
      <c r="H33" s="107" t="s">
        <v>115</v>
      </c>
      <c r="I33" s="95">
        <v>31</v>
      </c>
      <c r="M33" s="74" t="s">
        <v>46</v>
      </c>
      <c r="N33" s="45" t="s">
        <v>169</v>
      </c>
      <c r="O33" s="95">
        <v>31</v>
      </c>
      <c r="Y33" s="78" t="s">
        <v>278</v>
      </c>
      <c r="AA33" s="73">
        <v>31</v>
      </c>
    </row>
    <row r="34" spans="1:27" ht="31">
      <c r="B34" s="73" t="s">
        <v>88</v>
      </c>
      <c r="C34" s="95">
        <v>32</v>
      </c>
      <c r="G34" s="83" t="s">
        <v>23</v>
      </c>
      <c r="H34" s="107" t="s">
        <v>104</v>
      </c>
      <c r="I34" s="95">
        <v>32</v>
      </c>
      <c r="M34" s="74" t="s">
        <v>44</v>
      </c>
      <c r="O34" s="95">
        <v>32</v>
      </c>
      <c r="Y34" s="78" t="s">
        <v>279</v>
      </c>
      <c r="AA34" s="73">
        <v>32</v>
      </c>
    </row>
    <row r="35" spans="1:27" ht="31">
      <c r="A35" s="73" t="s">
        <v>107</v>
      </c>
      <c r="B35" s="73" t="s">
        <v>89</v>
      </c>
      <c r="C35" s="95">
        <v>33</v>
      </c>
      <c r="G35" s="74" t="s">
        <v>24</v>
      </c>
      <c r="H35" s="107" t="s">
        <v>133</v>
      </c>
      <c r="I35" s="95">
        <v>33</v>
      </c>
      <c r="M35" s="74" t="s">
        <v>45</v>
      </c>
      <c r="O35" s="95">
        <v>33</v>
      </c>
      <c r="Y35" s="78" t="s">
        <v>280</v>
      </c>
      <c r="AA35" s="73">
        <v>33</v>
      </c>
    </row>
    <row r="36" spans="1:27" ht="31">
      <c r="B36" s="73" t="s">
        <v>85</v>
      </c>
      <c r="C36" s="95">
        <v>34</v>
      </c>
      <c r="G36" s="74" t="s">
        <v>78</v>
      </c>
      <c r="H36" s="107" t="s">
        <v>134</v>
      </c>
      <c r="I36" s="95">
        <v>34</v>
      </c>
      <c r="M36" s="74" t="s">
        <v>47</v>
      </c>
      <c r="O36" s="95">
        <v>34</v>
      </c>
      <c r="Y36" s="78" t="s">
        <v>311</v>
      </c>
      <c r="AA36" s="73">
        <v>34</v>
      </c>
    </row>
    <row r="37" spans="1:27" ht="62">
      <c r="B37" s="73" t="s">
        <v>90</v>
      </c>
      <c r="C37" s="95">
        <v>35</v>
      </c>
      <c r="G37" s="74" t="s">
        <v>135</v>
      </c>
      <c r="H37" s="107" t="s">
        <v>136</v>
      </c>
      <c r="I37" s="95">
        <v>35</v>
      </c>
      <c r="M37" s="74" t="s">
        <v>48</v>
      </c>
      <c r="O37" s="95">
        <v>35</v>
      </c>
      <c r="Y37" s="78" t="s">
        <v>281</v>
      </c>
      <c r="AA37" s="73">
        <v>35</v>
      </c>
    </row>
    <row r="38" spans="1:27" ht="31">
      <c r="A38" s="73" t="s">
        <v>107</v>
      </c>
      <c r="B38" s="73" t="s">
        <v>86</v>
      </c>
      <c r="C38" s="95">
        <v>36</v>
      </c>
      <c r="G38" s="74" t="s">
        <v>87</v>
      </c>
      <c r="H38" s="107" t="s">
        <v>182</v>
      </c>
      <c r="I38" s="95">
        <v>36</v>
      </c>
      <c r="M38" s="77" t="s">
        <v>1</v>
      </c>
      <c r="N38" s="73" t="s">
        <v>209</v>
      </c>
      <c r="O38" s="95">
        <v>36</v>
      </c>
      <c r="Y38" s="78" t="s">
        <v>282</v>
      </c>
      <c r="AA38" s="73">
        <v>36</v>
      </c>
    </row>
    <row r="39" spans="1:27" ht="31">
      <c r="B39" s="73" t="s">
        <v>27</v>
      </c>
      <c r="C39" s="95">
        <v>37</v>
      </c>
      <c r="G39" s="77" t="s">
        <v>154</v>
      </c>
      <c r="H39" s="107" t="s">
        <v>183</v>
      </c>
      <c r="I39" s="95">
        <v>37</v>
      </c>
      <c r="M39" s="77" t="s">
        <v>68</v>
      </c>
      <c r="N39" s="73" t="s">
        <v>209</v>
      </c>
      <c r="O39" s="95">
        <v>37</v>
      </c>
      <c r="Y39" s="78" t="s">
        <v>270</v>
      </c>
      <c r="AA39" s="73">
        <v>37</v>
      </c>
    </row>
    <row r="40" spans="1:27" ht="62">
      <c r="B40" s="73" t="s">
        <v>28</v>
      </c>
      <c r="C40" s="95">
        <v>38</v>
      </c>
      <c r="G40" s="74" t="s">
        <v>138</v>
      </c>
      <c r="H40" s="107" t="s">
        <v>137</v>
      </c>
      <c r="I40" s="95">
        <v>38</v>
      </c>
      <c r="M40" s="77" t="s">
        <v>208</v>
      </c>
      <c r="N40" s="73" t="s">
        <v>209</v>
      </c>
      <c r="O40" s="95">
        <v>38</v>
      </c>
      <c r="Y40" s="78" t="s">
        <v>283</v>
      </c>
      <c r="AA40" s="73">
        <v>38</v>
      </c>
    </row>
    <row r="41" spans="1:27" ht="62">
      <c r="B41" s="73" t="s">
        <v>29</v>
      </c>
      <c r="C41" s="95">
        <v>39</v>
      </c>
      <c r="G41" s="74" t="s">
        <v>88</v>
      </c>
      <c r="H41" s="107" t="s">
        <v>166</v>
      </c>
      <c r="I41" s="95">
        <v>39</v>
      </c>
      <c r="M41" s="74" t="s">
        <v>2</v>
      </c>
      <c r="N41" s="73" t="s">
        <v>209</v>
      </c>
      <c r="O41" s="95">
        <v>39</v>
      </c>
      <c r="Y41" s="78" t="s">
        <v>284</v>
      </c>
      <c r="AA41" s="73">
        <v>39</v>
      </c>
    </row>
    <row r="42" spans="1:27" ht="62">
      <c r="B42" s="73" t="s">
        <v>30</v>
      </c>
      <c r="C42" s="95">
        <v>40</v>
      </c>
      <c r="G42" s="74" t="s">
        <v>85</v>
      </c>
      <c r="H42" s="107" t="s">
        <v>166</v>
      </c>
      <c r="I42" s="95">
        <v>40</v>
      </c>
      <c r="M42" s="74" t="s">
        <v>4</v>
      </c>
      <c r="N42" s="45" t="s">
        <v>229</v>
      </c>
      <c r="O42" s="95">
        <v>40</v>
      </c>
      <c r="Y42" s="78" t="s">
        <v>285</v>
      </c>
      <c r="AA42" s="73">
        <v>40</v>
      </c>
    </row>
    <row r="43" spans="1:27" ht="93">
      <c r="B43" s="73" t="s">
        <v>31</v>
      </c>
      <c r="C43" s="95">
        <v>41</v>
      </c>
      <c r="G43" s="84" t="s">
        <v>139</v>
      </c>
      <c r="H43" s="107" t="s">
        <v>184</v>
      </c>
      <c r="I43" s="95">
        <v>41</v>
      </c>
      <c r="M43" s="74" t="s">
        <v>7</v>
      </c>
      <c r="N43" s="73" t="s">
        <v>209</v>
      </c>
      <c r="O43" s="95">
        <v>41</v>
      </c>
      <c r="Y43" s="78" t="s">
        <v>254</v>
      </c>
      <c r="Z43" s="73" t="s">
        <v>314</v>
      </c>
      <c r="AA43" s="73">
        <v>41</v>
      </c>
    </row>
    <row r="44" spans="1:27" ht="31">
      <c r="B44" s="73" t="s">
        <v>32</v>
      </c>
      <c r="C44" s="95">
        <v>42</v>
      </c>
      <c r="G44" s="74" t="s">
        <v>90</v>
      </c>
      <c r="H44" s="107" t="s">
        <v>185</v>
      </c>
      <c r="I44" s="95">
        <v>42</v>
      </c>
      <c r="M44" s="74" t="s">
        <v>8</v>
      </c>
      <c r="N44" s="73" t="s">
        <v>209</v>
      </c>
      <c r="O44" s="95">
        <v>42</v>
      </c>
      <c r="Y44" s="78" t="s">
        <v>255</v>
      </c>
      <c r="Z44" s="73" t="s">
        <v>314</v>
      </c>
      <c r="AA44" s="73">
        <v>42</v>
      </c>
    </row>
    <row r="45" spans="1:27" ht="62">
      <c r="B45" s="73" t="s">
        <v>33</v>
      </c>
      <c r="C45" s="95">
        <v>43</v>
      </c>
      <c r="G45" s="74" t="s">
        <v>86</v>
      </c>
      <c r="H45" s="107" t="s">
        <v>186</v>
      </c>
      <c r="I45" s="95">
        <v>43</v>
      </c>
      <c r="M45" s="74" t="s">
        <v>71</v>
      </c>
      <c r="N45" s="73" t="s">
        <v>209</v>
      </c>
      <c r="O45" s="95">
        <v>43</v>
      </c>
      <c r="Y45" s="78" t="s">
        <v>310</v>
      </c>
      <c r="AA45" s="73">
        <v>43</v>
      </c>
    </row>
    <row r="46" spans="1:27" ht="31">
      <c r="B46" s="73" t="s">
        <v>34</v>
      </c>
      <c r="C46" s="95">
        <v>44</v>
      </c>
      <c r="G46" s="74" t="s">
        <v>140</v>
      </c>
      <c r="H46" s="107" t="s">
        <v>187</v>
      </c>
      <c r="I46" s="95">
        <v>44</v>
      </c>
      <c r="M46" s="74" t="s">
        <v>10</v>
      </c>
      <c r="N46" s="73" t="s">
        <v>209</v>
      </c>
      <c r="O46" s="95">
        <v>44</v>
      </c>
      <c r="Y46" s="78" t="s">
        <v>286</v>
      </c>
      <c r="AA46" s="73">
        <v>44</v>
      </c>
    </row>
    <row r="47" spans="1:27" ht="62">
      <c r="A47" s="73" t="s">
        <v>107</v>
      </c>
      <c r="B47" s="73" t="s">
        <v>91</v>
      </c>
      <c r="C47" s="95">
        <v>45</v>
      </c>
      <c r="G47" s="74" t="s">
        <v>111</v>
      </c>
      <c r="H47" s="107" t="s">
        <v>141</v>
      </c>
      <c r="I47" s="95">
        <v>45</v>
      </c>
      <c r="M47" s="74" t="s">
        <v>15</v>
      </c>
      <c r="N47" s="73" t="s">
        <v>209</v>
      </c>
      <c r="O47" s="95">
        <v>45</v>
      </c>
      <c r="Y47" s="78" t="s">
        <v>287</v>
      </c>
      <c r="AA47" s="73">
        <v>45</v>
      </c>
    </row>
    <row r="48" spans="1:27" ht="31">
      <c r="B48" s="73" t="s">
        <v>35</v>
      </c>
      <c r="C48" s="95">
        <v>46</v>
      </c>
      <c r="G48" s="74" t="s">
        <v>27</v>
      </c>
      <c r="H48" s="107" t="s">
        <v>162</v>
      </c>
      <c r="I48" s="95">
        <v>46</v>
      </c>
      <c r="M48" s="83" t="s">
        <v>11</v>
      </c>
      <c r="N48" s="73" t="s">
        <v>209</v>
      </c>
      <c r="O48" s="95">
        <v>46</v>
      </c>
      <c r="Y48" s="78" t="s">
        <v>288</v>
      </c>
      <c r="AA48" s="73">
        <v>46</v>
      </c>
    </row>
    <row r="49" spans="1:27" ht="31">
      <c r="B49" s="73" t="s">
        <v>36</v>
      </c>
      <c r="C49" s="95">
        <v>47</v>
      </c>
      <c r="G49" s="74" t="s">
        <v>28</v>
      </c>
      <c r="H49" s="107" t="s">
        <v>162</v>
      </c>
      <c r="I49" s="95">
        <v>47</v>
      </c>
      <c r="M49" s="74" t="s">
        <v>72</v>
      </c>
      <c r="N49" s="73" t="s">
        <v>209</v>
      </c>
      <c r="O49" s="95">
        <v>47</v>
      </c>
      <c r="Y49" s="78" t="s">
        <v>289</v>
      </c>
      <c r="AA49" s="73">
        <v>47</v>
      </c>
    </row>
    <row r="50" spans="1:27" ht="31">
      <c r="B50" s="73" t="s">
        <v>37</v>
      </c>
      <c r="C50" s="95">
        <v>48</v>
      </c>
      <c r="G50" s="74" t="s">
        <v>29</v>
      </c>
      <c r="H50" s="107" t="s">
        <v>162</v>
      </c>
      <c r="I50" s="95">
        <v>48</v>
      </c>
      <c r="M50" s="74" t="s">
        <v>73</v>
      </c>
      <c r="N50" s="73" t="s">
        <v>209</v>
      </c>
      <c r="O50" s="95">
        <v>48</v>
      </c>
      <c r="Y50" s="78" t="s">
        <v>290</v>
      </c>
      <c r="AA50" s="73">
        <v>48</v>
      </c>
    </row>
    <row r="51" spans="1:27" ht="62">
      <c r="A51" s="73" t="s">
        <v>107</v>
      </c>
      <c r="B51" s="73" t="s">
        <v>38</v>
      </c>
      <c r="C51" s="95">
        <v>49</v>
      </c>
      <c r="G51" s="74" t="s">
        <v>30</v>
      </c>
      <c r="H51" s="107" t="s">
        <v>163</v>
      </c>
      <c r="I51" s="95">
        <v>49</v>
      </c>
      <c r="M51" s="74" t="s">
        <v>87</v>
      </c>
      <c r="N51" s="73" t="s">
        <v>209</v>
      </c>
      <c r="O51" s="95">
        <v>49</v>
      </c>
      <c r="Y51" s="78" t="s">
        <v>96</v>
      </c>
      <c r="AA51" s="73">
        <v>49</v>
      </c>
    </row>
    <row r="52" spans="1:27" ht="31">
      <c r="B52" s="73" t="s">
        <v>39</v>
      </c>
      <c r="C52" s="95">
        <v>50</v>
      </c>
      <c r="G52" s="74" t="s">
        <v>31</v>
      </c>
      <c r="H52" s="107" t="s">
        <v>161</v>
      </c>
      <c r="I52" s="95">
        <v>50</v>
      </c>
      <c r="M52" s="74" t="s">
        <v>89</v>
      </c>
      <c r="N52" s="73" t="s">
        <v>209</v>
      </c>
      <c r="O52" s="95">
        <v>50</v>
      </c>
      <c r="Y52" s="78" t="s">
        <v>291</v>
      </c>
      <c r="AA52" s="73">
        <v>50</v>
      </c>
    </row>
    <row r="53" spans="1:27" ht="93">
      <c r="A53" s="73" t="s">
        <v>107</v>
      </c>
      <c r="B53" s="73" t="s">
        <v>40</v>
      </c>
      <c r="C53" s="95">
        <v>51</v>
      </c>
      <c r="G53" s="74" t="s">
        <v>32</v>
      </c>
      <c r="H53" s="107" t="s">
        <v>160</v>
      </c>
      <c r="I53" s="95">
        <v>51</v>
      </c>
      <c r="M53" s="74" t="s">
        <v>43</v>
      </c>
      <c r="N53" s="107" t="s">
        <v>210</v>
      </c>
      <c r="O53" s="95">
        <v>51</v>
      </c>
      <c r="Y53" s="78" t="s">
        <v>309</v>
      </c>
      <c r="AA53" s="73">
        <v>51</v>
      </c>
    </row>
    <row r="54" spans="1:27" ht="31">
      <c r="A54" s="73" t="s">
        <v>107</v>
      </c>
      <c r="B54" s="73" t="s">
        <v>41</v>
      </c>
      <c r="C54" s="95">
        <v>52</v>
      </c>
      <c r="G54" s="74" t="s">
        <v>33</v>
      </c>
      <c r="H54" s="107" t="s">
        <v>142</v>
      </c>
      <c r="I54" s="95">
        <v>52</v>
      </c>
      <c r="Y54" s="78" t="s">
        <v>292</v>
      </c>
      <c r="AA54" s="73">
        <v>52</v>
      </c>
    </row>
    <row r="55" spans="1:27" ht="31">
      <c r="A55" s="73" t="s">
        <v>107</v>
      </c>
      <c r="B55" s="73" t="s">
        <v>42</v>
      </c>
      <c r="C55" s="95">
        <v>53</v>
      </c>
      <c r="G55" s="74" t="s">
        <v>34</v>
      </c>
      <c r="H55" s="107" t="s">
        <v>188</v>
      </c>
      <c r="I55" s="95">
        <v>53</v>
      </c>
      <c r="Y55" s="78" t="s">
        <v>256</v>
      </c>
      <c r="Z55" s="73" t="s">
        <v>314</v>
      </c>
      <c r="AA55" s="73">
        <v>53</v>
      </c>
    </row>
    <row r="56" spans="1:27" ht="31">
      <c r="A56" s="73" t="s">
        <v>107</v>
      </c>
      <c r="B56" s="73" t="s">
        <v>43</v>
      </c>
      <c r="C56" s="95">
        <v>54</v>
      </c>
      <c r="G56" s="74" t="s">
        <v>112</v>
      </c>
      <c r="H56" s="107" t="s">
        <v>167</v>
      </c>
      <c r="I56" s="95">
        <v>54</v>
      </c>
      <c r="Y56" s="78" t="s">
        <v>293</v>
      </c>
      <c r="AA56" s="73">
        <v>54</v>
      </c>
    </row>
    <row r="57" spans="1:27" ht="31">
      <c r="B57" s="73" t="s">
        <v>44</v>
      </c>
      <c r="C57" s="95">
        <v>55</v>
      </c>
      <c r="G57" s="74" t="s">
        <v>113</v>
      </c>
      <c r="H57" s="107" t="s">
        <v>167</v>
      </c>
      <c r="I57" s="95">
        <v>55</v>
      </c>
      <c r="Y57" s="78" t="s">
        <v>294</v>
      </c>
      <c r="AA57" s="73">
        <v>55</v>
      </c>
    </row>
    <row r="58" spans="1:27" ht="31">
      <c r="B58" s="73" t="s">
        <v>45</v>
      </c>
      <c r="C58" s="95">
        <v>56</v>
      </c>
      <c r="G58" s="74" t="s">
        <v>35</v>
      </c>
      <c r="H58" s="107" t="s">
        <v>159</v>
      </c>
      <c r="I58" s="95">
        <v>56</v>
      </c>
      <c r="Y58" s="78" t="s">
        <v>295</v>
      </c>
      <c r="AA58" s="73">
        <v>56</v>
      </c>
    </row>
    <row r="59" spans="1:27" ht="31">
      <c r="B59" s="73" t="s">
        <v>46</v>
      </c>
      <c r="C59" s="95">
        <v>57</v>
      </c>
      <c r="G59" s="74" t="s">
        <v>37</v>
      </c>
      <c r="H59" s="107" t="s">
        <v>158</v>
      </c>
      <c r="I59" s="95">
        <v>57</v>
      </c>
      <c r="Y59" s="78" t="s">
        <v>296</v>
      </c>
      <c r="AA59" s="73">
        <v>57</v>
      </c>
    </row>
    <row r="60" spans="1:27" ht="31">
      <c r="B60" s="73" t="s">
        <v>47</v>
      </c>
      <c r="C60" s="95">
        <v>58</v>
      </c>
      <c r="G60" s="74" t="s">
        <v>36</v>
      </c>
      <c r="H60" s="107" t="s">
        <v>144</v>
      </c>
      <c r="I60" s="95">
        <v>58</v>
      </c>
      <c r="N60" s="82"/>
      <c r="Y60" s="78" t="s">
        <v>308</v>
      </c>
      <c r="AA60" s="73">
        <v>58</v>
      </c>
    </row>
    <row r="61" spans="1:27" ht="31">
      <c r="B61" s="73" t="s">
        <v>48</v>
      </c>
      <c r="C61" s="95">
        <v>59</v>
      </c>
      <c r="G61" s="77" t="s">
        <v>155</v>
      </c>
      <c r="H61" s="107" t="s">
        <v>145</v>
      </c>
      <c r="I61" s="95">
        <v>59</v>
      </c>
      <c r="Y61" s="78" t="s">
        <v>297</v>
      </c>
      <c r="AA61" s="73">
        <v>59</v>
      </c>
    </row>
    <row r="62" spans="1:27" ht="31">
      <c r="G62" s="74" t="s">
        <v>39</v>
      </c>
      <c r="H62" s="107" t="s">
        <v>157</v>
      </c>
      <c r="I62" s="95">
        <v>60</v>
      </c>
      <c r="Y62" s="78" t="s">
        <v>97</v>
      </c>
      <c r="AA62" s="73">
        <v>60</v>
      </c>
    </row>
    <row r="63" spans="1:27" ht="93">
      <c r="B63" s="76"/>
      <c r="G63" s="74" t="s">
        <v>40</v>
      </c>
      <c r="H63" s="107" t="s">
        <v>146</v>
      </c>
      <c r="I63" s="95">
        <v>61</v>
      </c>
      <c r="Y63" s="78" t="s">
        <v>298</v>
      </c>
      <c r="AA63" s="73">
        <v>61</v>
      </c>
    </row>
    <row r="64" spans="1:27" ht="31">
      <c r="B64" s="76"/>
      <c r="G64" s="74" t="s">
        <v>41</v>
      </c>
      <c r="H64" s="107" t="s">
        <v>156</v>
      </c>
      <c r="I64" s="95">
        <v>62</v>
      </c>
      <c r="Y64" s="78" t="s">
        <v>299</v>
      </c>
      <c r="AA64" s="73">
        <v>62</v>
      </c>
    </row>
    <row r="65" spans="2:32" ht="62">
      <c r="G65" s="74" t="s">
        <v>43</v>
      </c>
      <c r="H65" s="107" t="s">
        <v>151</v>
      </c>
      <c r="I65" s="95">
        <v>63</v>
      </c>
      <c r="Y65" s="78" t="s">
        <v>307</v>
      </c>
      <c r="AA65" s="73">
        <v>63</v>
      </c>
    </row>
    <row r="66" spans="2:32" ht="62">
      <c r="G66" s="74" t="s">
        <v>91</v>
      </c>
      <c r="H66" s="107" t="s">
        <v>150</v>
      </c>
      <c r="I66" s="95">
        <v>64</v>
      </c>
      <c r="Y66" s="78" t="s">
        <v>300</v>
      </c>
      <c r="AA66" s="73">
        <v>64</v>
      </c>
    </row>
    <row r="67" spans="2:32" ht="62">
      <c r="G67" s="74" t="s">
        <v>46</v>
      </c>
      <c r="H67" s="107" t="s">
        <v>189</v>
      </c>
      <c r="I67" s="95">
        <v>65</v>
      </c>
      <c r="Y67" s="78" t="s">
        <v>301</v>
      </c>
      <c r="AA67" s="73">
        <v>65</v>
      </c>
    </row>
    <row r="68" spans="2:32" ht="62">
      <c r="G68" s="74" t="s">
        <v>44</v>
      </c>
      <c r="H68" s="107" t="s">
        <v>152</v>
      </c>
      <c r="I68" s="95">
        <v>66</v>
      </c>
      <c r="Y68" s="78" t="s">
        <v>302</v>
      </c>
      <c r="AA68" s="73">
        <v>66</v>
      </c>
    </row>
    <row r="69" spans="2:32" ht="31">
      <c r="B69" s="82"/>
      <c r="G69" s="74" t="s">
        <v>45</v>
      </c>
      <c r="H69" s="107" t="s">
        <v>153</v>
      </c>
      <c r="I69" s="95">
        <v>67</v>
      </c>
      <c r="Y69" s="78" t="s">
        <v>303</v>
      </c>
      <c r="AA69" s="73">
        <v>67</v>
      </c>
      <c r="AF69" s="82"/>
    </row>
    <row r="70" spans="2:32" ht="62">
      <c r="G70" s="74" t="s">
        <v>47</v>
      </c>
      <c r="H70" s="107" t="s">
        <v>164</v>
      </c>
      <c r="I70" s="95">
        <v>68</v>
      </c>
      <c r="Y70" s="78" t="s">
        <v>306</v>
      </c>
      <c r="AA70" s="73">
        <v>68</v>
      </c>
    </row>
    <row r="71" spans="2:32">
      <c r="B71" s="76"/>
      <c r="G71" s="109"/>
      <c r="Y71" s="78" t="s">
        <v>304</v>
      </c>
      <c r="AA71" s="73">
        <v>69</v>
      </c>
      <c r="AF71" s="76"/>
    </row>
    <row r="72" spans="2:32">
      <c r="G72" s="84"/>
      <c r="Y72" s="78" t="s">
        <v>305</v>
      </c>
      <c r="AA72" s="73">
        <v>70</v>
      </c>
    </row>
    <row r="73" spans="2:32">
      <c r="Y73" s="78" t="s">
        <v>262</v>
      </c>
      <c r="AA73" s="73">
        <v>71</v>
      </c>
    </row>
    <row r="74" spans="2:32">
      <c r="G74" s="84"/>
    </row>
    <row r="75" spans="2:32">
      <c r="G75" s="84"/>
    </row>
    <row r="85" spans="7:7">
      <c r="G85" s="77"/>
    </row>
  </sheetData>
  <mergeCells count="1">
    <mergeCell ref="A1:U1"/>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C7A83-FE03-324F-A3E0-4EF60C520DFA}">
  <dimension ref="A1:AZ166"/>
  <sheetViews>
    <sheetView topLeftCell="D1" zoomScale="60" zoomScaleNormal="60" workbookViewId="0">
      <pane ySplit="1" topLeftCell="A2" activePane="bottomLeft" state="frozen"/>
      <selection pane="bottomLeft" activeCell="AR1" sqref="AR1:AT1048576"/>
    </sheetView>
  </sheetViews>
  <sheetFormatPr baseColWidth="10" defaultRowHeight="30"/>
  <cols>
    <col min="1" max="1" width="40" style="45" customWidth="1"/>
    <col min="2" max="2" width="40" style="15" customWidth="1"/>
    <col min="3" max="3" width="40" style="26" customWidth="1"/>
    <col min="4" max="4" width="17.6640625" style="26" customWidth="1"/>
    <col min="5" max="5" width="31.6640625" style="26" customWidth="1"/>
    <col min="6" max="6" width="30" style="26" customWidth="1"/>
    <col min="7" max="7" width="11.83203125" style="26" customWidth="1"/>
    <col min="8" max="8" width="37.1640625" style="104" hidden="1" customWidth="1"/>
    <col min="9" max="9" width="37.1640625" style="100" hidden="1" customWidth="1"/>
    <col min="10" max="10" width="18.5" style="105" hidden="1" customWidth="1"/>
    <col min="11" max="11" width="23.5" style="55" hidden="1" customWidth="1"/>
    <col min="12" max="12" width="22" style="55" hidden="1" customWidth="1"/>
    <col min="13" max="13" width="17.33203125" style="55" hidden="1" customWidth="1"/>
    <col min="14" max="14" width="24" style="55" hidden="1" customWidth="1"/>
    <col min="15" max="15" width="17.33203125" style="55" hidden="1" customWidth="1"/>
    <col min="16" max="16" width="15.33203125" style="58" hidden="1" customWidth="1"/>
    <col min="17" max="17" width="23" style="59" hidden="1" customWidth="1"/>
    <col min="18" max="18" width="18" style="60" hidden="1" customWidth="1"/>
    <col min="19" max="19" width="20.5" style="60" hidden="1" customWidth="1"/>
    <col min="20" max="20" width="21.5" style="60" hidden="1" customWidth="1"/>
    <col min="21" max="21" width="15.33203125" style="60" hidden="1" customWidth="1"/>
    <col min="22" max="22" width="15.33203125" style="61" hidden="1" customWidth="1"/>
    <col min="23" max="23" width="26" style="55" hidden="1" customWidth="1"/>
    <col min="24" max="24" width="24.33203125" style="55" hidden="1" customWidth="1"/>
    <col min="25" max="25" width="17" style="55" hidden="1" customWidth="1"/>
    <col min="26" max="26" width="33.1640625" style="55" hidden="1" customWidth="1"/>
    <col min="27" max="27" width="28.33203125" style="55" hidden="1" customWidth="1"/>
    <col min="28" max="28" width="22.1640625" style="55" hidden="1" customWidth="1"/>
    <col min="29" max="29" width="14.33203125" style="23" hidden="1" customWidth="1"/>
    <col min="30" max="30" width="24.1640625" style="23" hidden="1" customWidth="1"/>
    <col min="31" max="31" width="20.1640625" style="49" hidden="1" customWidth="1"/>
    <col min="32" max="32" width="16.33203125" style="49" hidden="1" customWidth="1"/>
    <col min="33" max="33" width="23" style="49" hidden="1" customWidth="1"/>
    <col min="34" max="34" width="16.5" style="49" hidden="1" customWidth="1"/>
    <col min="35" max="35" width="17.5" style="48" hidden="1" customWidth="1"/>
    <col min="36" max="36" width="18.5" style="49" hidden="1" customWidth="1"/>
    <col min="37" max="37" width="17.1640625" style="49" hidden="1" customWidth="1"/>
    <col min="38" max="38" width="18.6640625" style="49" hidden="1" customWidth="1"/>
    <col min="39" max="39" width="20.33203125" style="49" hidden="1" customWidth="1"/>
    <col min="40" max="40" width="18.1640625" style="49" hidden="1" customWidth="1"/>
    <col min="41" max="41" width="28.5" style="48" customWidth="1"/>
    <col min="42" max="42" width="45.1640625" style="49" customWidth="1"/>
    <col min="43" max="43" width="40.1640625" style="49" customWidth="1"/>
    <col min="44" max="44" width="30.6640625" style="49" customWidth="1"/>
    <col min="45" max="45" width="36.5" style="49" customWidth="1"/>
    <col min="46" max="46" width="26.33203125" style="47" customWidth="1"/>
    <col min="47" max="47" width="26.5" style="23" customWidth="1"/>
    <col min="48" max="48" width="34.1640625" style="23" customWidth="1"/>
    <col min="49" max="49" width="29.33203125" style="23" customWidth="1"/>
    <col min="50" max="50" width="19.6640625" style="23" customWidth="1"/>
    <col min="51" max="51" width="20.33203125" style="23" customWidth="1"/>
    <col min="52" max="52" width="25.33203125" style="23" customWidth="1"/>
    <col min="53" max="16384" width="10.83203125" style="23"/>
  </cols>
  <sheetData>
    <row r="1" spans="1:52" ht="112" customHeight="1">
      <c r="A1" s="46" t="s">
        <v>192</v>
      </c>
      <c r="B1" s="67" t="s">
        <v>106</v>
      </c>
      <c r="C1" s="68" t="s">
        <v>201</v>
      </c>
      <c r="D1" s="21" t="s">
        <v>143</v>
      </c>
      <c r="E1" s="72" t="s">
        <v>106</v>
      </c>
      <c r="F1" s="68" t="s">
        <v>201</v>
      </c>
      <c r="G1" s="99" t="s">
        <v>143</v>
      </c>
      <c r="H1" s="101" t="s">
        <v>193</v>
      </c>
      <c r="I1" s="102" t="s">
        <v>198</v>
      </c>
      <c r="J1" s="103" t="s">
        <v>194</v>
      </c>
      <c r="K1" s="33" t="s">
        <v>108</v>
      </c>
      <c r="L1" s="33" t="s">
        <v>213</v>
      </c>
      <c r="M1" s="33" t="s">
        <v>214</v>
      </c>
      <c r="N1" s="33" t="s">
        <v>108</v>
      </c>
      <c r="O1" s="33" t="s">
        <v>213</v>
      </c>
      <c r="P1" s="33" t="s">
        <v>214</v>
      </c>
      <c r="Q1" s="52" t="s">
        <v>60</v>
      </c>
      <c r="R1" s="40" t="s">
        <v>202</v>
      </c>
      <c r="S1" s="40" t="s">
        <v>203</v>
      </c>
      <c r="T1" s="40" t="s">
        <v>60</v>
      </c>
      <c r="U1" s="40" t="s">
        <v>202</v>
      </c>
      <c r="V1" s="41" t="s">
        <v>203</v>
      </c>
      <c r="W1" s="24" t="s">
        <v>211</v>
      </c>
      <c r="X1" s="24" t="s">
        <v>205</v>
      </c>
      <c r="Y1" s="25" t="s">
        <v>207</v>
      </c>
      <c r="Z1" s="24" t="s">
        <v>211</v>
      </c>
      <c r="AA1" s="24" t="s">
        <v>205</v>
      </c>
      <c r="AB1" s="25" t="s">
        <v>207</v>
      </c>
      <c r="AC1" s="48" t="s">
        <v>215</v>
      </c>
      <c r="AD1" s="49" t="s">
        <v>217</v>
      </c>
      <c r="AE1" s="49" t="s">
        <v>216</v>
      </c>
      <c r="AF1" s="51" t="s">
        <v>215</v>
      </c>
      <c r="AG1" s="51" t="s">
        <v>217</v>
      </c>
      <c r="AH1" s="51" t="s">
        <v>216</v>
      </c>
      <c r="AI1" s="50" t="s">
        <v>219</v>
      </c>
      <c r="AJ1" s="51" t="s">
        <v>221</v>
      </c>
      <c r="AK1" s="51" t="s">
        <v>220</v>
      </c>
      <c r="AL1" s="51" t="s">
        <v>219</v>
      </c>
      <c r="AM1" s="51" t="s">
        <v>221</v>
      </c>
      <c r="AN1" s="51" t="s">
        <v>220</v>
      </c>
      <c r="AO1" s="85" t="s">
        <v>230</v>
      </c>
      <c r="AP1" s="86" t="s">
        <v>231</v>
      </c>
      <c r="AQ1" s="86" t="s">
        <v>232</v>
      </c>
      <c r="AR1" s="87" t="s">
        <v>230</v>
      </c>
      <c r="AS1" s="86" t="s">
        <v>231</v>
      </c>
      <c r="AT1" s="88" t="s">
        <v>232</v>
      </c>
      <c r="AU1" s="73" t="s">
        <v>95</v>
      </c>
      <c r="AV1" s="73" t="s">
        <v>316</v>
      </c>
      <c r="AW1" s="73" t="s">
        <v>317</v>
      </c>
      <c r="AX1" s="73" t="s">
        <v>95</v>
      </c>
      <c r="AY1" s="73" t="s">
        <v>316</v>
      </c>
      <c r="AZ1" s="73" t="s">
        <v>317</v>
      </c>
    </row>
    <row r="2" spans="1:52" ht="93">
      <c r="A2" s="27" t="s">
        <v>0</v>
      </c>
      <c r="B2" s="30" t="s">
        <v>0</v>
      </c>
      <c r="C2" s="18">
        <v>1</v>
      </c>
      <c r="D2" s="19"/>
      <c r="E2" s="35" t="str">
        <f>VLOOKUP(A2,$B$2:$B$200,1,FALSE)</f>
        <v>堯典</v>
      </c>
      <c r="F2" s="18">
        <v>1</v>
      </c>
      <c r="G2" s="19"/>
      <c r="H2" s="104" t="s">
        <v>0</v>
      </c>
      <c r="I2" s="100" t="s">
        <v>190</v>
      </c>
      <c r="J2" s="105">
        <v>1</v>
      </c>
      <c r="K2" s="24" t="s">
        <v>0</v>
      </c>
      <c r="L2" s="24"/>
      <c r="M2" s="24">
        <v>1</v>
      </c>
      <c r="N2" s="24" t="str">
        <f>VLOOKUP(A2,$K$2:$K$200,1,FALSE)</f>
        <v>堯典</v>
      </c>
      <c r="O2" s="24"/>
      <c r="P2" s="33">
        <f>VLOOKUP(N2,$K$2:$M$31,3,FALSE)</f>
        <v>1</v>
      </c>
      <c r="Q2" s="53" t="s">
        <v>0</v>
      </c>
      <c r="R2" s="42"/>
      <c r="S2" s="42">
        <v>1</v>
      </c>
      <c r="T2" s="42" t="str">
        <f>VLOOKUP(A2,$Q$2:$Q$200,1,FALSE)</f>
        <v>堯典</v>
      </c>
      <c r="U2" s="42"/>
      <c r="V2" s="54">
        <f>VLOOKUP(T2,$Q$2:$S$31,3,FALSE)</f>
        <v>1</v>
      </c>
      <c r="W2" s="24" t="s">
        <v>0</v>
      </c>
      <c r="X2" s="24"/>
      <c r="Y2" s="33">
        <v>1</v>
      </c>
      <c r="Z2" s="55" t="str">
        <f>VLOOKUP(A2,$W$2:$W$200,1,FALSE)</f>
        <v>堯典</v>
      </c>
      <c r="AA2" s="55">
        <f>VLOOKUP(Z2,$W$2:$Y$52,2,FALSE)</f>
        <v>0</v>
      </c>
      <c r="AB2" s="55">
        <f>VLOOKUP(Z2,$W$2:$Y$90,3,FALSE)</f>
        <v>1</v>
      </c>
      <c r="AC2" s="62" t="s">
        <v>0</v>
      </c>
      <c r="AD2" s="26"/>
      <c r="AE2" s="26">
        <v>1</v>
      </c>
      <c r="AF2" s="49" t="str">
        <f>VLOOKUP(A2,$AC$2:$AC$200,1,FALSE)</f>
        <v>堯典</v>
      </c>
      <c r="AH2" s="49">
        <f>VLOOKUP(AF2,$AC$2:$AE$31,3,FALSE)</f>
        <v>1</v>
      </c>
      <c r="AI2" s="16" t="s">
        <v>0</v>
      </c>
      <c r="AJ2" s="18" t="s">
        <v>222</v>
      </c>
      <c r="AK2" s="19">
        <v>1</v>
      </c>
      <c r="AL2" s="49" t="str">
        <f>VLOOKUP(A2,$AI$2:$AI$200,1,FALSE)</f>
        <v>堯典</v>
      </c>
      <c r="AM2" s="18" t="s">
        <v>222</v>
      </c>
      <c r="AN2" s="49">
        <f>VLOOKUP(AL2,$AI$2:$AK$28,3,FALSE)</f>
        <v>1</v>
      </c>
      <c r="AO2" s="79" t="s">
        <v>79</v>
      </c>
      <c r="AP2" s="26" t="s">
        <v>233</v>
      </c>
      <c r="AQ2" s="35">
        <v>1</v>
      </c>
      <c r="AR2" s="49" t="e">
        <f>VLOOKUP(A2,$AO$2:$AO$200,1,FALSE)</f>
        <v>#N/A</v>
      </c>
      <c r="AS2" s="49" t="e">
        <f>VLOOKUP(AR2,$AO$2:$AQ$14,2,FALSE)</f>
        <v>#N/A</v>
      </c>
      <c r="AT2" s="47" t="e">
        <f>VLOOKUP(AR2,$AO$2:$AQ$14,3,FALSE)</f>
        <v>#N/A</v>
      </c>
      <c r="AU2" s="78" t="s">
        <v>313</v>
      </c>
      <c r="AV2" s="73"/>
      <c r="AW2" s="73">
        <v>1</v>
      </c>
      <c r="AX2" s="23" t="e">
        <f>VLOOKUP(A2,$AU$2:$AU$200,1,FALSE)</f>
        <v>#N/A</v>
      </c>
      <c r="AY2" s="23" t="e">
        <f>VLOOKUP(AX2,$AU$2:$AW$72,2,FALSE)</f>
        <v>#N/A</v>
      </c>
      <c r="AZ2" s="23" t="e">
        <f>VLOOKUP(AX2,$AU$2:$AW$72,3,FALSE)</f>
        <v>#N/A</v>
      </c>
    </row>
    <row r="3" spans="1:52" ht="93">
      <c r="A3" s="27" t="s">
        <v>1</v>
      </c>
      <c r="B3" s="30" t="s">
        <v>1</v>
      </c>
      <c r="C3" s="18">
        <v>2</v>
      </c>
      <c r="D3" s="19"/>
      <c r="E3" s="94" t="str">
        <f t="shared" ref="E3:E66" si="0">VLOOKUP(A3,$B$2:$B$200,1,FALSE)</f>
        <v xml:space="preserve">舜典 </v>
      </c>
      <c r="F3" s="18">
        <v>2</v>
      </c>
      <c r="G3" s="19"/>
      <c r="H3" s="104" t="e">
        <v>#N/A</v>
      </c>
      <c r="I3" s="100" t="e">
        <v>#N/A</v>
      </c>
      <c r="J3" s="105" t="e">
        <v>#N/A</v>
      </c>
      <c r="K3" s="24" t="s">
        <v>3</v>
      </c>
      <c r="L3" s="24"/>
      <c r="M3" s="24">
        <v>2</v>
      </c>
      <c r="N3" s="24" t="e">
        <f t="shared" ref="N3:N66" si="1">VLOOKUP(A3,$K$2:$K$200,1,FALSE)</f>
        <v>#N/A</v>
      </c>
      <c r="O3" s="24"/>
      <c r="P3" s="33" t="e">
        <f t="shared" ref="P3:P66" si="2">VLOOKUP(N3,$K$2:$M$31,3,FALSE)</f>
        <v>#N/A</v>
      </c>
      <c r="Q3" s="53" t="s">
        <v>3</v>
      </c>
      <c r="R3" s="42"/>
      <c r="S3" s="42">
        <v>2</v>
      </c>
      <c r="T3" s="42" t="e">
        <f t="shared" ref="T3:T66" si="3">VLOOKUP(A3,$Q$2:$Q$200,1,FALSE)</f>
        <v>#N/A</v>
      </c>
      <c r="U3" s="42"/>
      <c r="V3" s="54" t="e">
        <f t="shared" ref="V3:V66" si="4">VLOOKUP(T3,$Q$2:$S$31,3,FALSE)</f>
        <v>#N/A</v>
      </c>
      <c r="W3" s="24" t="s">
        <v>3</v>
      </c>
      <c r="X3" s="24"/>
      <c r="Y3" s="33">
        <v>2</v>
      </c>
      <c r="Z3" s="55" t="str">
        <f t="shared" ref="Z3:Z66" si="5">VLOOKUP(A3,$W$2:$W$200,1,FALSE)</f>
        <v xml:space="preserve">舜典 </v>
      </c>
      <c r="AA3" s="55" t="str">
        <f t="shared" ref="AA3:AA66" si="6">VLOOKUP(Z3,$W$2:$Y$52,2,FALSE)</f>
        <v>marked as 逸</v>
      </c>
      <c r="AB3" s="55">
        <f t="shared" ref="AB3:AB66" si="7">VLOOKUP(Z3,$W$2:$Y$90,3,FALSE)</f>
        <v>36</v>
      </c>
      <c r="AC3" s="63" t="s">
        <v>3</v>
      </c>
      <c r="AD3" s="26"/>
      <c r="AE3" s="26">
        <v>2</v>
      </c>
      <c r="AF3" s="49" t="e">
        <f t="shared" ref="AF3:AF66" si="8">VLOOKUP(A3,$AC$2:$AC$200,1,FALSE)</f>
        <v>#N/A</v>
      </c>
      <c r="AH3" s="49" t="e">
        <f t="shared" ref="AH3:AH66" si="9">VLOOKUP(AF3,$AC$2:$AE$31,3,FALSE)</f>
        <v>#N/A</v>
      </c>
      <c r="AI3" s="11" t="s">
        <v>223</v>
      </c>
      <c r="AJ3" s="18"/>
      <c r="AK3" s="19">
        <v>2</v>
      </c>
      <c r="AL3" s="49" t="e">
        <f t="shared" ref="AL3:AL66" si="10">VLOOKUP(A3,$AI$2:$AI$200,1,FALSE)</f>
        <v>#N/A</v>
      </c>
      <c r="AN3" s="49" t="e">
        <f t="shared" ref="AN3:AN66" si="11">VLOOKUP(AL3,$AI$2:$AK$28,3,FALSE)</f>
        <v>#N/A</v>
      </c>
      <c r="AO3" s="79" t="s">
        <v>15</v>
      </c>
      <c r="AP3" s="26" t="s">
        <v>234</v>
      </c>
      <c r="AQ3" s="35">
        <v>1</v>
      </c>
      <c r="AR3" s="49" t="e">
        <f t="shared" ref="AR3:AR66" si="12">VLOOKUP(A3,$AO$2:$AO$200,1,FALSE)</f>
        <v>#N/A</v>
      </c>
      <c r="AS3" s="49" t="e">
        <f t="shared" ref="AS3:AS66" si="13">VLOOKUP(AR3,$AO$2:$AQ$14,2,FALSE)</f>
        <v>#N/A</v>
      </c>
      <c r="AT3" s="47" t="e">
        <f t="shared" ref="AT3:AT66" si="14">VLOOKUP(AR3,$AO$2:$AQ$14,3,FALSE)</f>
        <v>#N/A</v>
      </c>
      <c r="AU3" s="78" t="s">
        <v>243</v>
      </c>
      <c r="AV3" s="73"/>
      <c r="AW3" s="73">
        <v>2</v>
      </c>
      <c r="AX3" s="23" t="e">
        <f>VLOOKUP(A3,$AU$2:$AU$200,1,FALSE)</f>
        <v>#N/A</v>
      </c>
      <c r="AY3" s="23" t="e">
        <f t="shared" ref="AY3:AY66" si="15">VLOOKUP(AX3,$AU$2:$AW$72,2,FALSE)</f>
        <v>#N/A</v>
      </c>
      <c r="AZ3" s="23" t="e">
        <f t="shared" ref="AZ3:AZ66" si="16">VLOOKUP(AX3,$AU$2:$AW$72,3,FALSE)</f>
        <v>#N/A</v>
      </c>
    </row>
    <row r="4" spans="1:52" ht="62">
      <c r="A4" s="28" t="s">
        <v>2</v>
      </c>
      <c r="B4" s="31" t="s">
        <v>2</v>
      </c>
      <c r="C4" s="18">
        <v>3</v>
      </c>
      <c r="D4" s="19" t="s">
        <v>107</v>
      </c>
      <c r="E4" s="94" t="str">
        <f t="shared" si="0"/>
        <v xml:space="preserve">大禹謨 </v>
      </c>
      <c r="F4" s="18">
        <v>3</v>
      </c>
      <c r="G4" s="19" t="s">
        <v>107</v>
      </c>
      <c r="H4" s="104" t="e">
        <v>#N/A</v>
      </c>
      <c r="I4" s="100" t="e">
        <v>#N/A</v>
      </c>
      <c r="J4" s="105" t="e">
        <v>#N/A</v>
      </c>
      <c r="K4" s="33" t="s">
        <v>5</v>
      </c>
      <c r="L4" s="33"/>
      <c r="M4" s="33">
        <v>3</v>
      </c>
      <c r="N4" s="24" t="e">
        <f t="shared" si="1"/>
        <v>#N/A</v>
      </c>
      <c r="O4" s="24"/>
      <c r="P4" s="33" t="e">
        <f t="shared" si="2"/>
        <v>#N/A</v>
      </c>
      <c r="Q4" s="53" t="s">
        <v>5</v>
      </c>
      <c r="R4" s="42"/>
      <c r="S4" s="42">
        <v>3</v>
      </c>
      <c r="T4" s="42" t="e">
        <f t="shared" si="3"/>
        <v>#N/A</v>
      </c>
      <c r="U4" s="42"/>
      <c r="V4" s="54" t="e">
        <f t="shared" si="4"/>
        <v>#N/A</v>
      </c>
      <c r="W4" s="33" t="s">
        <v>5</v>
      </c>
      <c r="X4" s="33"/>
      <c r="Y4" s="33">
        <v>3</v>
      </c>
      <c r="Z4" s="55" t="str">
        <f t="shared" si="5"/>
        <v xml:space="preserve">大禹謨 </v>
      </c>
      <c r="AA4" s="55" t="str">
        <f t="shared" si="6"/>
        <v>marked as 逸</v>
      </c>
      <c r="AB4" s="55">
        <f t="shared" si="7"/>
        <v>39</v>
      </c>
      <c r="AC4" s="64" t="s">
        <v>5</v>
      </c>
      <c r="AD4" s="26"/>
      <c r="AE4" s="26">
        <v>3</v>
      </c>
      <c r="AF4" s="49" t="e">
        <f t="shared" si="8"/>
        <v>#N/A</v>
      </c>
      <c r="AH4" s="49" t="e">
        <f t="shared" si="9"/>
        <v>#N/A</v>
      </c>
      <c r="AI4" s="12" t="s">
        <v>5</v>
      </c>
      <c r="AJ4" s="18"/>
      <c r="AK4" s="19">
        <v>3</v>
      </c>
      <c r="AL4" s="49" t="e">
        <f t="shared" si="10"/>
        <v>#N/A</v>
      </c>
      <c r="AN4" s="49" t="e">
        <f t="shared" si="11"/>
        <v>#N/A</v>
      </c>
      <c r="AO4" s="89" t="s">
        <v>98</v>
      </c>
      <c r="AP4" s="26" t="s">
        <v>241</v>
      </c>
      <c r="AQ4" s="35">
        <v>1</v>
      </c>
      <c r="AR4" s="49" t="e">
        <f t="shared" si="12"/>
        <v>#N/A</v>
      </c>
      <c r="AS4" s="49" t="e">
        <f t="shared" si="13"/>
        <v>#N/A</v>
      </c>
      <c r="AT4" s="47" t="e">
        <f t="shared" si="14"/>
        <v>#N/A</v>
      </c>
      <c r="AU4" s="78" t="s">
        <v>263</v>
      </c>
      <c r="AV4" s="73"/>
      <c r="AW4" s="73">
        <v>3</v>
      </c>
      <c r="AX4" s="23" t="e">
        <f>VLOOKUP(A4,$AU$2:$AU$200,1,FALSE)</f>
        <v>#N/A</v>
      </c>
      <c r="AY4" s="23" t="e">
        <f t="shared" si="15"/>
        <v>#N/A</v>
      </c>
      <c r="AZ4" s="23" t="e">
        <f t="shared" si="16"/>
        <v>#N/A</v>
      </c>
    </row>
    <row r="5" spans="1:52" ht="56">
      <c r="A5" s="27" t="s">
        <v>3</v>
      </c>
      <c r="B5" s="30" t="s">
        <v>3</v>
      </c>
      <c r="C5" s="18">
        <v>4</v>
      </c>
      <c r="D5" s="19"/>
      <c r="E5" s="94" t="str">
        <f t="shared" si="0"/>
        <v xml:space="preserve">皋陶謨 </v>
      </c>
      <c r="F5" s="18">
        <v>4</v>
      </c>
      <c r="G5" s="19"/>
      <c r="H5" s="104" t="s">
        <v>3</v>
      </c>
      <c r="I5" s="100" t="s">
        <v>190</v>
      </c>
      <c r="J5" s="105">
        <v>2</v>
      </c>
      <c r="K5" s="33" t="s">
        <v>6</v>
      </c>
      <c r="L5" s="33"/>
      <c r="M5" s="33">
        <v>4</v>
      </c>
      <c r="N5" s="24" t="str">
        <f t="shared" si="1"/>
        <v xml:space="preserve">皋陶謨 </v>
      </c>
      <c r="O5" s="24"/>
      <c r="P5" s="33">
        <f t="shared" si="2"/>
        <v>2</v>
      </c>
      <c r="Q5" s="53" t="s">
        <v>6</v>
      </c>
      <c r="R5" s="42"/>
      <c r="S5" s="42">
        <v>4</v>
      </c>
      <c r="T5" s="42" t="str">
        <f t="shared" si="3"/>
        <v xml:space="preserve">皋陶謨 </v>
      </c>
      <c r="U5" s="42"/>
      <c r="V5" s="54">
        <f t="shared" si="4"/>
        <v>2</v>
      </c>
      <c r="W5" s="33" t="s">
        <v>6</v>
      </c>
      <c r="X5" s="33"/>
      <c r="Y5" s="33">
        <v>4</v>
      </c>
      <c r="Z5" s="55" t="str">
        <f t="shared" si="5"/>
        <v xml:space="preserve">皋陶謨 </v>
      </c>
      <c r="AA5" s="55">
        <f t="shared" si="6"/>
        <v>0</v>
      </c>
      <c r="AB5" s="55">
        <f t="shared" si="7"/>
        <v>2</v>
      </c>
      <c r="AC5" s="64" t="s">
        <v>6</v>
      </c>
      <c r="AD5" s="26"/>
      <c r="AE5" s="26">
        <v>4</v>
      </c>
      <c r="AF5" s="49" t="str">
        <f t="shared" si="8"/>
        <v xml:space="preserve">皋陶謨 </v>
      </c>
      <c r="AH5" s="49">
        <f t="shared" si="9"/>
        <v>2</v>
      </c>
      <c r="AI5" s="66" t="s">
        <v>118</v>
      </c>
      <c r="AJ5" s="18"/>
      <c r="AK5" s="19">
        <v>4</v>
      </c>
      <c r="AL5" s="49" t="e">
        <f t="shared" si="10"/>
        <v>#N/A</v>
      </c>
      <c r="AN5" s="49" t="e">
        <f t="shared" si="11"/>
        <v>#N/A</v>
      </c>
      <c r="AO5" s="74" t="s">
        <v>235</v>
      </c>
      <c r="AP5" s="35" t="s">
        <v>236</v>
      </c>
      <c r="AQ5" s="35">
        <v>1</v>
      </c>
      <c r="AR5" s="49" t="e">
        <f t="shared" si="12"/>
        <v>#N/A</v>
      </c>
      <c r="AS5" s="49" t="e">
        <f t="shared" si="13"/>
        <v>#N/A</v>
      </c>
      <c r="AT5" s="47" t="e">
        <f t="shared" si="14"/>
        <v>#N/A</v>
      </c>
      <c r="AU5" s="78" t="s">
        <v>264</v>
      </c>
      <c r="AV5" s="73"/>
      <c r="AW5" s="73">
        <v>4</v>
      </c>
      <c r="AX5" s="23" t="e">
        <f>VLOOKUP(A5,$AU$2:$AU$200,1,FALSE)</f>
        <v>#N/A</v>
      </c>
      <c r="AY5" s="23" t="e">
        <f t="shared" si="15"/>
        <v>#N/A</v>
      </c>
      <c r="AZ5" s="23" t="e">
        <f t="shared" si="16"/>
        <v>#N/A</v>
      </c>
    </row>
    <row r="6" spans="1:52" ht="155">
      <c r="A6" s="28" t="s">
        <v>4</v>
      </c>
      <c r="B6" s="31" t="s">
        <v>4</v>
      </c>
      <c r="C6" s="18">
        <v>5</v>
      </c>
      <c r="D6" s="19"/>
      <c r="E6" s="94" t="str">
        <f t="shared" si="0"/>
        <v xml:space="preserve">益稷 </v>
      </c>
      <c r="F6" s="18">
        <v>5</v>
      </c>
      <c r="G6" s="19"/>
      <c r="H6" s="104" t="e">
        <v>#N/A</v>
      </c>
      <c r="I6" s="100" t="e">
        <v>#N/A</v>
      </c>
      <c r="J6" s="105" t="e">
        <v>#N/A</v>
      </c>
      <c r="K6" s="33" t="s">
        <v>79</v>
      </c>
      <c r="L6" s="33"/>
      <c r="M6" s="33">
        <v>5</v>
      </c>
      <c r="N6" s="24" t="e">
        <f t="shared" si="1"/>
        <v>#N/A</v>
      </c>
      <c r="O6" s="24"/>
      <c r="P6" s="33" t="e">
        <f t="shared" si="2"/>
        <v>#N/A</v>
      </c>
      <c r="Q6" s="53" t="s">
        <v>79</v>
      </c>
      <c r="R6" s="42"/>
      <c r="S6" s="42">
        <v>5</v>
      </c>
      <c r="T6" s="42" t="e">
        <f t="shared" si="3"/>
        <v>#N/A</v>
      </c>
      <c r="U6" s="42"/>
      <c r="V6" s="54" t="e">
        <f t="shared" si="4"/>
        <v>#N/A</v>
      </c>
      <c r="W6" s="33" t="s">
        <v>79</v>
      </c>
      <c r="X6" s="33"/>
      <c r="Y6" s="33">
        <v>5</v>
      </c>
      <c r="Z6" s="55" t="str">
        <f t="shared" si="5"/>
        <v xml:space="preserve">益稷 </v>
      </c>
      <c r="AA6" s="55" t="str">
        <f t="shared" si="6"/>
        <v>Titled as 棄稷
marked as 逸</v>
      </c>
      <c r="AB6" s="55">
        <f t="shared" si="7"/>
        <v>40</v>
      </c>
      <c r="AC6" s="64" t="s">
        <v>79</v>
      </c>
      <c r="AD6" s="26"/>
      <c r="AE6" s="26">
        <v>5</v>
      </c>
      <c r="AF6" s="49" t="e">
        <f t="shared" si="8"/>
        <v>#N/A</v>
      </c>
      <c r="AH6" s="49" t="e">
        <f t="shared" si="9"/>
        <v>#N/A</v>
      </c>
      <c r="AI6" s="12" t="s">
        <v>79</v>
      </c>
      <c r="AJ6" s="18"/>
      <c r="AK6" s="19">
        <v>5</v>
      </c>
      <c r="AL6" s="49" t="e">
        <f t="shared" si="10"/>
        <v>#N/A</v>
      </c>
      <c r="AN6" s="49" t="e">
        <f t="shared" si="11"/>
        <v>#N/A</v>
      </c>
      <c r="AO6" s="79" t="s">
        <v>85</v>
      </c>
      <c r="AP6" s="26" t="s">
        <v>326</v>
      </c>
      <c r="AQ6" s="35">
        <v>9</v>
      </c>
      <c r="AR6" s="49" t="e">
        <f t="shared" si="12"/>
        <v>#N/A</v>
      </c>
      <c r="AS6" s="49" t="e">
        <f t="shared" si="13"/>
        <v>#N/A</v>
      </c>
      <c r="AT6" s="47" t="e">
        <f t="shared" si="14"/>
        <v>#N/A</v>
      </c>
      <c r="AU6" s="78" t="s">
        <v>265</v>
      </c>
      <c r="AV6" s="73"/>
      <c r="AW6" s="73">
        <v>5</v>
      </c>
      <c r="AX6" s="23" t="e">
        <f>VLOOKUP(A6,$AU$2:$AU$200,1,FALSE)</f>
        <v>#N/A</v>
      </c>
      <c r="AY6" s="23" t="e">
        <f t="shared" si="15"/>
        <v>#N/A</v>
      </c>
      <c r="AZ6" s="23" t="e">
        <f t="shared" si="16"/>
        <v>#N/A</v>
      </c>
    </row>
    <row r="7" spans="1:52" ht="93">
      <c r="A7" s="28" t="s">
        <v>5</v>
      </c>
      <c r="B7" s="31" t="s">
        <v>5</v>
      </c>
      <c r="C7" s="18">
        <v>6</v>
      </c>
      <c r="D7" s="19"/>
      <c r="E7" s="94" t="str">
        <f t="shared" si="0"/>
        <v>禹貢</v>
      </c>
      <c r="F7" s="18">
        <v>6</v>
      </c>
      <c r="G7" s="19"/>
      <c r="H7" s="104" t="s">
        <v>5</v>
      </c>
      <c r="I7" s="100" t="s">
        <v>116</v>
      </c>
      <c r="J7" s="105">
        <v>3</v>
      </c>
      <c r="K7" s="33" t="s">
        <v>59</v>
      </c>
      <c r="L7" s="33"/>
      <c r="M7" s="33">
        <v>6</v>
      </c>
      <c r="N7" s="24" t="str">
        <f t="shared" si="1"/>
        <v>禹貢</v>
      </c>
      <c r="O7" s="24"/>
      <c r="P7" s="33">
        <f t="shared" si="2"/>
        <v>3</v>
      </c>
      <c r="Q7" s="53" t="s">
        <v>59</v>
      </c>
      <c r="R7" s="42"/>
      <c r="S7" s="42">
        <v>6</v>
      </c>
      <c r="T7" s="42" t="str">
        <f t="shared" si="3"/>
        <v>禹貢</v>
      </c>
      <c r="U7" s="42"/>
      <c r="V7" s="54">
        <f t="shared" si="4"/>
        <v>3</v>
      </c>
      <c r="W7" s="33" t="s">
        <v>59</v>
      </c>
      <c r="X7" s="33"/>
      <c r="Y7" s="33">
        <v>6</v>
      </c>
      <c r="Z7" s="55" t="str">
        <f t="shared" si="5"/>
        <v>禹貢</v>
      </c>
      <c r="AA7" s="55">
        <f t="shared" si="6"/>
        <v>0</v>
      </c>
      <c r="AB7" s="55">
        <f t="shared" si="7"/>
        <v>3</v>
      </c>
      <c r="AC7" s="64" t="s">
        <v>59</v>
      </c>
      <c r="AD7" s="26" t="s">
        <v>218</v>
      </c>
      <c r="AE7" s="26">
        <v>6</v>
      </c>
      <c r="AF7" s="49" t="str">
        <f t="shared" si="8"/>
        <v>禹貢</v>
      </c>
      <c r="AH7" s="49">
        <f t="shared" si="9"/>
        <v>3</v>
      </c>
      <c r="AI7" s="12" t="s">
        <v>59</v>
      </c>
      <c r="AJ7" s="18"/>
      <c r="AK7" s="19">
        <v>6</v>
      </c>
      <c r="AL7" s="49" t="str">
        <f t="shared" si="10"/>
        <v>禹貢</v>
      </c>
      <c r="AN7" s="49">
        <f t="shared" si="11"/>
        <v>3</v>
      </c>
      <c r="AO7" s="90" t="s">
        <v>96</v>
      </c>
      <c r="AP7" s="26" t="s">
        <v>238</v>
      </c>
      <c r="AQ7" s="35">
        <v>1</v>
      </c>
      <c r="AR7" s="49" t="e">
        <f t="shared" si="12"/>
        <v>#N/A</v>
      </c>
      <c r="AS7" s="49" t="e">
        <f t="shared" si="13"/>
        <v>#N/A</v>
      </c>
      <c r="AT7" s="47" t="e">
        <f t="shared" si="14"/>
        <v>#N/A</v>
      </c>
      <c r="AU7" s="78" t="s">
        <v>312</v>
      </c>
      <c r="AV7" s="73"/>
      <c r="AW7" s="73">
        <v>6</v>
      </c>
      <c r="AX7" s="23" t="e">
        <f>VLOOKUP(A7,$AU$2:$AU$200,1,FALSE)</f>
        <v>#N/A</v>
      </c>
      <c r="AY7" s="23" t="e">
        <f t="shared" si="15"/>
        <v>#N/A</v>
      </c>
      <c r="AZ7" s="23" t="e">
        <f t="shared" si="16"/>
        <v>#N/A</v>
      </c>
    </row>
    <row r="8" spans="1:52" ht="62">
      <c r="A8" s="28" t="s">
        <v>6</v>
      </c>
      <c r="B8" s="31" t="s">
        <v>6</v>
      </c>
      <c r="C8" s="18">
        <v>7</v>
      </c>
      <c r="D8" s="19"/>
      <c r="E8" s="94" t="str">
        <f t="shared" si="0"/>
        <v xml:space="preserve">甘誓 </v>
      </c>
      <c r="F8" s="18">
        <v>7</v>
      </c>
      <c r="G8" s="19"/>
      <c r="H8" s="104" t="s">
        <v>6</v>
      </c>
      <c r="I8" s="100" t="s">
        <v>117</v>
      </c>
      <c r="J8" s="105">
        <v>4</v>
      </c>
      <c r="K8" s="33" t="s">
        <v>22</v>
      </c>
      <c r="L8" s="33"/>
      <c r="M8" s="33">
        <v>7</v>
      </c>
      <c r="N8" s="24" t="str">
        <f t="shared" si="1"/>
        <v xml:space="preserve">甘誓 </v>
      </c>
      <c r="O8" s="24"/>
      <c r="P8" s="33">
        <f t="shared" si="2"/>
        <v>4</v>
      </c>
      <c r="Q8" s="53" t="s">
        <v>22</v>
      </c>
      <c r="R8" s="42"/>
      <c r="S8" s="42">
        <v>7</v>
      </c>
      <c r="T8" s="42" t="str">
        <f t="shared" si="3"/>
        <v xml:space="preserve">甘誓 </v>
      </c>
      <c r="U8" s="42"/>
      <c r="V8" s="54">
        <f t="shared" si="4"/>
        <v>4</v>
      </c>
      <c r="W8" s="28" t="s">
        <v>17</v>
      </c>
      <c r="X8" s="28"/>
      <c r="Y8" s="33">
        <v>7</v>
      </c>
      <c r="Z8" s="55" t="str">
        <f t="shared" si="5"/>
        <v xml:space="preserve">甘誓 </v>
      </c>
      <c r="AA8" s="55">
        <f t="shared" si="6"/>
        <v>0</v>
      </c>
      <c r="AB8" s="55">
        <f t="shared" si="7"/>
        <v>4</v>
      </c>
      <c r="AC8" s="64" t="s">
        <v>22</v>
      </c>
      <c r="AD8" s="26"/>
      <c r="AE8" s="26">
        <v>7</v>
      </c>
      <c r="AF8" s="49" t="str">
        <f t="shared" si="8"/>
        <v xml:space="preserve">甘誓 </v>
      </c>
      <c r="AH8" s="49">
        <f t="shared" si="9"/>
        <v>4</v>
      </c>
      <c r="AI8" s="12" t="s">
        <v>22</v>
      </c>
      <c r="AJ8" s="18"/>
      <c r="AK8" s="19">
        <v>7</v>
      </c>
      <c r="AL8" s="49" t="e">
        <f t="shared" si="10"/>
        <v>#N/A</v>
      </c>
      <c r="AN8" s="49" t="e">
        <f t="shared" si="11"/>
        <v>#N/A</v>
      </c>
      <c r="AO8" s="78" t="s">
        <v>97</v>
      </c>
      <c r="AP8" s="26" t="s">
        <v>320</v>
      </c>
      <c r="AQ8" s="35">
        <v>1</v>
      </c>
      <c r="AR8" s="49" t="e">
        <f t="shared" si="12"/>
        <v>#N/A</v>
      </c>
      <c r="AS8" s="49" t="e">
        <f t="shared" si="13"/>
        <v>#N/A</v>
      </c>
      <c r="AT8" s="47" t="e">
        <f t="shared" si="14"/>
        <v>#N/A</v>
      </c>
      <c r="AU8" s="78" t="s">
        <v>266</v>
      </c>
      <c r="AV8" s="73"/>
      <c r="AW8" s="73">
        <v>7</v>
      </c>
      <c r="AX8" s="23" t="e">
        <f>VLOOKUP(A8,$AU$2:$AU$200,1,FALSE)</f>
        <v>#N/A</v>
      </c>
      <c r="AY8" s="23" t="e">
        <f t="shared" si="15"/>
        <v>#N/A</v>
      </c>
      <c r="AZ8" s="23" t="e">
        <f t="shared" si="16"/>
        <v>#N/A</v>
      </c>
    </row>
    <row r="9" spans="1:52" ht="62">
      <c r="A9" s="28" t="s">
        <v>7</v>
      </c>
      <c r="B9" s="31" t="s">
        <v>7</v>
      </c>
      <c r="C9" s="18">
        <v>8</v>
      </c>
      <c r="D9" s="19" t="s">
        <v>107</v>
      </c>
      <c r="E9" s="94" t="str">
        <f t="shared" si="0"/>
        <v xml:space="preserve">五子之歌 </v>
      </c>
      <c r="F9" s="18">
        <v>8</v>
      </c>
      <c r="G9" s="19" t="s">
        <v>107</v>
      </c>
      <c r="H9" s="104" t="s">
        <v>7</v>
      </c>
      <c r="I9" s="100" t="s">
        <v>170</v>
      </c>
      <c r="J9" s="105">
        <v>5</v>
      </c>
      <c r="K9" s="33" t="s">
        <v>77</v>
      </c>
      <c r="L9" s="33"/>
      <c r="M9" s="24">
        <v>8</v>
      </c>
      <c r="N9" s="24" t="e">
        <f t="shared" si="1"/>
        <v>#N/A</v>
      </c>
      <c r="O9" s="24"/>
      <c r="P9" s="33" t="e">
        <f t="shared" si="2"/>
        <v>#N/A</v>
      </c>
      <c r="Q9" s="53" t="s">
        <v>77</v>
      </c>
      <c r="R9" s="42"/>
      <c r="S9" s="42">
        <v>8</v>
      </c>
      <c r="T9" s="42" t="e">
        <f t="shared" si="3"/>
        <v>#N/A</v>
      </c>
      <c r="U9" s="42"/>
      <c r="V9" s="54" t="e">
        <f t="shared" si="4"/>
        <v>#N/A</v>
      </c>
      <c r="W9" s="28" t="s">
        <v>18</v>
      </c>
      <c r="X9" s="28"/>
      <c r="Y9" s="33">
        <v>8</v>
      </c>
      <c r="Z9" s="55" t="str">
        <f t="shared" si="5"/>
        <v xml:space="preserve">五子之歌 </v>
      </c>
      <c r="AA9" s="55" t="str">
        <f t="shared" si="6"/>
        <v>marked as 逸</v>
      </c>
      <c r="AB9" s="55">
        <f t="shared" si="7"/>
        <v>41</v>
      </c>
      <c r="AC9" s="64" t="s">
        <v>77</v>
      </c>
      <c r="AD9" s="26"/>
      <c r="AE9" s="26">
        <v>8</v>
      </c>
      <c r="AF9" s="49" t="e">
        <f t="shared" si="8"/>
        <v>#N/A</v>
      </c>
      <c r="AH9" s="49" t="e">
        <f t="shared" si="9"/>
        <v>#N/A</v>
      </c>
      <c r="AI9" s="12" t="s">
        <v>77</v>
      </c>
      <c r="AJ9" s="18"/>
      <c r="AK9" s="19">
        <v>8</v>
      </c>
      <c r="AL9" s="49" t="e">
        <f t="shared" si="10"/>
        <v>#N/A</v>
      </c>
      <c r="AN9" s="49" t="e">
        <f t="shared" si="11"/>
        <v>#N/A</v>
      </c>
      <c r="AO9" s="79" t="s">
        <v>19</v>
      </c>
      <c r="AP9" s="26" t="s">
        <v>239</v>
      </c>
      <c r="AQ9" s="35">
        <v>3</v>
      </c>
      <c r="AR9" s="49" t="e">
        <f t="shared" si="12"/>
        <v>#N/A</v>
      </c>
      <c r="AS9" s="49" t="e">
        <f t="shared" si="13"/>
        <v>#N/A</v>
      </c>
      <c r="AT9" s="47" t="e">
        <f t="shared" si="14"/>
        <v>#N/A</v>
      </c>
      <c r="AU9" s="78" t="s">
        <v>267</v>
      </c>
      <c r="AV9" s="73"/>
      <c r="AW9" s="73">
        <v>8</v>
      </c>
      <c r="AX9" s="23" t="e">
        <f>VLOOKUP(A9,$AU$2:$AU$200,1,FALSE)</f>
        <v>#N/A</v>
      </c>
      <c r="AY9" s="23" t="e">
        <f t="shared" si="15"/>
        <v>#N/A</v>
      </c>
      <c r="AZ9" s="23" t="e">
        <f t="shared" si="16"/>
        <v>#N/A</v>
      </c>
    </row>
    <row r="10" spans="1:52" ht="93">
      <c r="A10" s="28" t="s">
        <v>8</v>
      </c>
      <c r="B10" s="31" t="s">
        <v>8</v>
      </c>
      <c r="C10" s="18">
        <v>9</v>
      </c>
      <c r="D10" s="19" t="s">
        <v>107</v>
      </c>
      <c r="E10" s="94" t="str">
        <f t="shared" si="0"/>
        <v xml:space="preserve">胤征 </v>
      </c>
      <c r="F10" s="18">
        <v>9</v>
      </c>
      <c r="G10" s="19" t="s">
        <v>107</v>
      </c>
      <c r="H10" s="104" t="s">
        <v>8</v>
      </c>
      <c r="I10" s="100" t="s">
        <v>171</v>
      </c>
      <c r="J10" s="105">
        <v>6</v>
      </c>
      <c r="K10" s="56" t="s">
        <v>23</v>
      </c>
      <c r="L10" s="56"/>
      <c r="M10" s="24">
        <v>9</v>
      </c>
      <c r="N10" s="24" t="e">
        <f t="shared" si="1"/>
        <v>#N/A</v>
      </c>
      <c r="O10" s="24"/>
      <c r="P10" s="33" t="e">
        <f t="shared" si="2"/>
        <v>#N/A</v>
      </c>
      <c r="Q10" s="53" t="s">
        <v>23</v>
      </c>
      <c r="R10" s="43"/>
      <c r="S10" s="42">
        <v>9</v>
      </c>
      <c r="T10" s="42" t="e">
        <f t="shared" si="3"/>
        <v>#N/A</v>
      </c>
      <c r="U10" s="42"/>
      <c r="V10" s="54" t="e">
        <f t="shared" si="4"/>
        <v>#N/A</v>
      </c>
      <c r="W10" s="33" t="s">
        <v>22</v>
      </c>
      <c r="X10" s="33"/>
      <c r="Y10" s="33">
        <v>9</v>
      </c>
      <c r="Z10" s="55" t="str">
        <f t="shared" si="5"/>
        <v xml:space="preserve">胤征 </v>
      </c>
      <c r="AA10" s="55" t="str">
        <f t="shared" si="6"/>
        <v>marked as 逸</v>
      </c>
      <c r="AB10" s="55">
        <f t="shared" si="7"/>
        <v>42</v>
      </c>
      <c r="AC10" s="65" t="s">
        <v>23</v>
      </c>
      <c r="AD10" s="26"/>
      <c r="AE10" s="26">
        <v>9</v>
      </c>
      <c r="AF10" s="49" t="e">
        <f t="shared" si="8"/>
        <v>#N/A</v>
      </c>
      <c r="AH10" s="49" t="e">
        <f t="shared" si="9"/>
        <v>#N/A</v>
      </c>
      <c r="AI10" s="14" t="s">
        <v>204</v>
      </c>
      <c r="AJ10" s="18"/>
      <c r="AK10" s="19">
        <v>9</v>
      </c>
      <c r="AL10" s="49" t="e">
        <f t="shared" si="10"/>
        <v>#N/A</v>
      </c>
      <c r="AN10" s="49" t="e">
        <f t="shared" si="11"/>
        <v>#N/A</v>
      </c>
      <c r="AO10" s="74" t="s">
        <v>99</v>
      </c>
      <c r="AP10" s="26" t="s">
        <v>240</v>
      </c>
      <c r="AQ10" s="35">
        <v>5</v>
      </c>
      <c r="AR10" s="49" t="e">
        <f t="shared" si="12"/>
        <v>#N/A</v>
      </c>
      <c r="AS10" s="49" t="e">
        <f t="shared" si="13"/>
        <v>#N/A</v>
      </c>
      <c r="AT10" s="47" t="e">
        <f t="shared" si="14"/>
        <v>#N/A</v>
      </c>
      <c r="AU10" s="78" t="s">
        <v>268</v>
      </c>
      <c r="AV10" s="73"/>
      <c r="AW10" s="73">
        <v>9</v>
      </c>
      <c r="AX10" s="23" t="e">
        <f>VLOOKUP(A10,$AU$2:$AU$200,1,FALSE)</f>
        <v>#N/A</v>
      </c>
      <c r="AY10" s="23" t="e">
        <f t="shared" si="15"/>
        <v>#N/A</v>
      </c>
      <c r="AZ10" s="23" t="e">
        <f t="shared" si="16"/>
        <v>#N/A</v>
      </c>
    </row>
    <row r="11" spans="1:52" ht="98" customHeight="1">
      <c r="A11" s="28" t="s">
        <v>79</v>
      </c>
      <c r="B11" s="31" t="s">
        <v>79</v>
      </c>
      <c r="C11" s="18">
        <v>10</v>
      </c>
      <c r="D11" s="19"/>
      <c r="E11" s="94" t="str">
        <f t="shared" si="0"/>
        <v>湯誓</v>
      </c>
      <c r="F11" s="18">
        <v>10</v>
      </c>
      <c r="G11" s="19"/>
      <c r="H11" s="104" t="s">
        <v>79</v>
      </c>
      <c r="I11" s="100" t="s">
        <v>101</v>
      </c>
      <c r="J11" s="105">
        <v>11</v>
      </c>
      <c r="K11" s="33" t="s">
        <v>24</v>
      </c>
      <c r="L11" s="33"/>
      <c r="M11" s="33">
        <v>10</v>
      </c>
      <c r="N11" s="24" t="str">
        <f t="shared" si="1"/>
        <v>湯誓</v>
      </c>
      <c r="O11" s="24"/>
      <c r="P11" s="33">
        <f t="shared" si="2"/>
        <v>5</v>
      </c>
      <c r="Q11" s="53" t="s">
        <v>24</v>
      </c>
      <c r="R11" s="42"/>
      <c r="S11" s="42">
        <v>10</v>
      </c>
      <c r="T11" s="42" t="str">
        <f t="shared" si="3"/>
        <v>湯誓</v>
      </c>
      <c r="U11" s="42"/>
      <c r="V11" s="54">
        <f t="shared" si="4"/>
        <v>5</v>
      </c>
      <c r="W11" s="33" t="s">
        <v>77</v>
      </c>
      <c r="X11" s="33"/>
      <c r="Y11" s="33">
        <v>10</v>
      </c>
      <c r="Z11" s="55" t="str">
        <f t="shared" si="5"/>
        <v>湯誓</v>
      </c>
      <c r="AA11" s="55">
        <f t="shared" si="6"/>
        <v>0</v>
      </c>
      <c r="AB11" s="55">
        <f t="shared" si="7"/>
        <v>5</v>
      </c>
      <c r="AC11" s="15" t="s">
        <v>204</v>
      </c>
      <c r="AD11" s="26"/>
      <c r="AE11" s="26">
        <v>10</v>
      </c>
      <c r="AF11" s="49" t="str">
        <f t="shared" si="8"/>
        <v>湯誓</v>
      </c>
      <c r="AH11" s="49">
        <f t="shared" si="9"/>
        <v>5</v>
      </c>
      <c r="AI11" s="13" t="s">
        <v>23</v>
      </c>
      <c r="AJ11" s="18"/>
      <c r="AK11" s="19">
        <v>10</v>
      </c>
      <c r="AL11" s="49" t="str">
        <f t="shared" si="10"/>
        <v>湯誓</v>
      </c>
      <c r="AN11" s="49">
        <f t="shared" si="11"/>
        <v>5</v>
      </c>
      <c r="AO11" s="74" t="s">
        <v>243</v>
      </c>
      <c r="AP11" s="26" t="s">
        <v>242</v>
      </c>
      <c r="AQ11" s="35">
        <v>5</v>
      </c>
      <c r="AR11" s="49" t="str">
        <f t="shared" si="12"/>
        <v>湯誓</v>
      </c>
      <c r="AS11" s="49" t="str">
        <f t="shared" si="13"/>
        <v>titled by editors: 伊至
partial overlap with 湯誓
numbered</v>
      </c>
      <c r="AT11" s="47">
        <f t="shared" si="14"/>
        <v>1</v>
      </c>
      <c r="AU11" s="78" t="s">
        <v>269</v>
      </c>
      <c r="AV11" s="73"/>
      <c r="AW11" s="73">
        <v>10</v>
      </c>
      <c r="AX11" s="23" t="e">
        <f>VLOOKUP(A11,$AU$2:$AU$200,1,FALSE)</f>
        <v>#N/A</v>
      </c>
      <c r="AY11" s="23" t="e">
        <f t="shared" si="15"/>
        <v>#N/A</v>
      </c>
      <c r="AZ11" s="23" t="e">
        <f t="shared" si="16"/>
        <v>#N/A</v>
      </c>
    </row>
    <row r="12" spans="1:52" ht="62">
      <c r="A12" s="28" t="s">
        <v>9</v>
      </c>
      <c r="B12" s="31" t="s">
        <v>9</v>
      </c>
      <c r="C12" s="18">
        <v>11</v>
      </c>
      <c r="D12" s="19" t="s">
        <v>107</v>
      </c>
      <c r="E12" s="94" t="str">
        <f t="shared" si="0"/>
        <v>仲虺之誥</v>
      </c>
      <c r="F12" s="18">
        <v>11</v>
      </c>
      <c r="G12" s="19" t="s">
        <v>107</v>
      </c>
      <c r="H12" s="104" t="s">
        <v>9</v>
      </c>
      <c r="I12" s="100" t="s">
        <v>123</v>
      </c>
      <c r="J12" s="105">
        <v>14</v>
      </c>
      <c r="K12" s="33" t="s">
        <v>26</v>
      </c>
      <c r="L12" s="33"/>
      <c r="M12" s="33">
        <v>10.1</v>
      </c>
      <c r="N12" s="24" t="e">
        <f t="shared" si="1"/>
        <v>#N/A</v>
      </c>
      <c r="O12" s="24"/>
      <c r="P12" s="33" t="e">
        <f t="shared" si="2"/>
        <v>#N/A</v>
      </c>
      <c r="Q12" s="53" t="s">
        <v>26</v>
      </c>
      <c r="R12" s="42"/>
      <c r="S12" s="42">
        <v>10.199999999999999</v>
      </c>
      <c r="T12" s="42" t="e">
        <f t="shared" si="3"/>
        <v>#N/A</v>
      </c>
      <c r="U12" s="42"/>
      <c r="V12" s="54" t="e">
        <f t="shared" si="4"/>
        <v>#N/A</v>
      </c>
      <c r="W12" s="56" t="s">
        <v>23</v>
      </c>
      <c r="X12" s="56"/>
      <c r="Y12" s="33">
        <v>11</v>
      </c>
      <c r="Z12" s="55" t="e">
        <f t="shared" si="5"/>
        <v>#N/A</v>
      </c>
      <c r="AA12" s="55" t="e">
        <f t="shared" si="6"/>
        <v>#N/A</v>
      </c>
      <c r="AB12" s="55" t="e">
        <f t="shared" si="7"/>
        <v>#N/A</v>
      </c>
      <c r="AC12" s="64" t="s">
        <v>84</v>
      </c>
      <c r="AD12" s="26"/>
      <c r="AE12" s="26">
        <v>11</v>
      </c>
      <c r="AF12" s="49" t="e">
        <f t="shared" si="8"/>
        <v>#N/A</v>
      </c>
      <c r="AH12" s="49" t="e">
        <f t="shared" si="9"/>
        <v>#N/A</v>
      </c>
      <c r="AI12" s="14" t="s">
        <v>224</v>
      </c>
      <c r="AJ12" s="18"/>
      <c r="AK12" s="19">
        <v>11</v>
      </c>
      <c r="AL12" s="49" t="e">
        <f t="shared" si="10"/>
        <v>#N/A</v>
      </c>
      <c r="AN12" s="49" t="e">
        <f t="shared" si="11"/>
        <v>#N/A</v>
      </c>
      <c r="AO12" s="74" t="s">
        <v>100</v>
      </c>
      <c r="AP12" s="26" t="s">
        <v>247</v>
      </c>
      <c r="AQ12" s="35">
        <v>5</v>
      </c>
      <c r="AR12" s="49" t="e">
        <f t="shared" si="12"/>
        <v>#N/A</v>
      </c>
      <c r="AS12" s="49" t="e">
        <f t="shared" si="13"/>
        <v>#N/A</v>
      </c>
      <c r="AT12" s="47" t="e">
        <f t="shared" si="14"/>
        <v>#N/A</v>
      </c>
      <c r="AU12" s="78" t="s">
        <v>270</v>
      </c>
      <c r="AV12" s="73"/>
      <c r="AW12" s="73">
        <v>11</v>
      </c>
      <c r="AX12" s="23" t="e">
        <f>VLOOKUP(A12,$AU$2:$AU$200,1,FALSE)</f>
        <v>#N/A</v>
      </c>
      <c r="AY12" s="23" t="e">
        <f t="shared" si="15"/>
        <v>#N/A</v>
      </c>
      <c r="AZ12" s="23" t="e">
        <f t="shared" si="16"/>
        <v>#N/A</v>
      </c>
    </row>
    <row r="13" spans="1:52" ht="31">
      <c r="A13" s="28" t="s">
        <v>10</v>
      </c>
      <c r="B13" s="31" t="s">
        <v>10</v>
      </c>
      <c r="C13" s="18">
        <v>12</v>
      </c>
      <c r="D13" s="19" t="s">
        <v>107</v>
      </c>
      <c r="E13" s="94" t="str">
        <f t="shared" si="0"/>
        <v>湯誥</v>
      </c>
      <c r="F13" s="18">
        <v>12</v>
      </c>
      <c r="G13" s="19" t="s">
        <v>107</v>
      </c>
      <c r="H13" s="104" t="s">
        <v>10</v>
      </c>
      <c r="I13" s="100" t="s">
        <v>101</v>
      </c>
      <c r="J13" s="105">
        <v>15</v>
      </c>
      <c r="K13" s="33" t="s">
        <v>78</v>
      </c>
      <c r="L13" s="33"/>
      <c r="M13" s="33">
        <v>11</v>
      </c>
      <c r="N13" s="24" t="e">
        <f t="shared" si="1"/>
        <v>#N/A</v>
      </c>
      <c r="O13" s="24"/>
      <c r="P13" s="33" t="e">
        <f t="shared" si="2"/>
        <v>#N/A</v>
      </c>
      <c r="Q13" s="53" t="s">
        <v>84</v>
      </c>
      <c r="R13" s="42"/>
      <c r="S13" s="42">
        <v>11</v>
      </c>
      <c r="T13" s="42" t="e">
        <f t="shared" si="3"/>
        <v>#N/A</v>
      </c>
      <c r="U13" s="42"/>
      <c r="V13" s="54" t="e">
        <f t="shared" si="4"/>
        <v>#N/A</v>
      </c>
      <c r="W13" s="33" t="s">
        <v>204</v>
      </c>
      <c r="X13" s="33"/>
      <c r="Y13" s="33">
        <v>12</v>
      </c>
      <c r="Z13" s="55" t="str">
        <f t="shared" si="5"/>
        <v>湯誥</v>
      </c>
      <c r="AA13" s="55" t="str">
        <f t="shared" si="6"/>
        <v>marked as 逸</v>
      </c>
      <c r="AB13" s="55">
        <f t="shared" si="7"/>
        <v>44</v>
      </c>
      <c r="AC13" s="64" t="s">
        <v>88</v>
      </c>
      <c r="AD13" s="26"/>
      <c r="AE13" s="26">
        <v>12</v>
      </c>
      <c r="AF13" s="49" t="e">
        <f t="shared" si="8"/>
        <v>#N/A</v>
      </c>
      <c r="AH13" s="49" t="e">
        <f t="shared" si="9"/>
        <v>#N/A</v>
      </c>
      <c r="AI13" s="12" t="s">
        <v>88</v>
      </c>
      <c r="AJ13" s="18"/>
      <c r="AK13" s="19">
        <v>12</v>
      </c>
      <c r="AL13" s="49" t="e">
        <f t="shared" si="10"/>
        <v>#N/A</v>
      </c>
      <c r="AN13" s="49" t="e">
        <f t="shared" si="11"/>
        <v>#N/A</v>
      </c>
      <c r="AO13" s="90" t="s">
        <v>244</v>
      </c>
      <c r="AP13" s="35" t="s">
        <v>321</v>
      </c>
      <c r="AQ13" s="35">
        <v>8</v>
      </c>
      <c r="AR13" s="49" t="e">
        <f t="shared" si="12"/>
        <v>#N/A</v>
      </c>
      <c r="AS13" s="49" t="e">
        <f t="shared" si="13"/>
        <v>#N/A</v>
      </c>
      <c r="AT13" s="47" t="e">
        <f t="shared" si="14"/>
        <v>#N/A</v>
      </c>
      <c r="AU13" s="78" t="s">
        <v>257</v>
      </c>
      <c r="AV13" s="73"/>
      <c r="AW13" s="73">
        <v>12</v>
      </c>
      <c r="AX13" s="23" t="e">
        <f>VLOOKUP(A13,$AU$2:$AU$200,1,FALSE)</f>
        <v>#N/A</v>
      </c>
      <c r="AY13" s="23" t="e">
        <f t="shared" si="15"/>
        <v>#N/A</v>
      </c>
      <c r="AZ13" s="23" t="e">
        <f t="shared" si="16"/>
        <v>#N/A</v>
      </c>
    </row>
    <row r="14" spans="1:52" ht="31">
      <c r="A14" s="29" t="s">
        <v>11</v>
      </c>
      <c r="B14" s="71" t="s">
        <v>11</v>
      </c>
      <c r="C14" s="18">
        <v>13</v>
      </c>
      <c r="D14" s="19" t="s">
        <v>107</v>
      </c>
      <c r="E14" s="94" t="str">
        <f t="shared" si="0"/>
        <v>伊訓</v>
      </c>
      <c r="F14" s="18">
        <v>13</v>
      </c>
      <c r="G14" s="19" t="s">
        <v>107</v>
      </c>
      <c r="H14" s="104" t="s">
        <v>11</v>
      </c>
      <c r="I14" s="100" t="s">
        <v>177</v>
      </c>
      <c r="J14" s="105">
        <v>18</v>
      </c>
      <c r="K14" s="33" t="s">
        <v>88</v>
      </c>
      <c r="L14" s="33"/>
      <c r="M14" s="33">
        <v>12</v>
      </c>
      <c r="N14" s="24" t="e">
        <f t="shared" si="1"/>
        <v>#N/A</v>
      </c>
      <c r="O14" s="24"/>
      <c r="P14" s="33" t="e">
        <f t="shared" si="2"/>
        <v>#N/A</v>
      </c>
      <c r="Q14" s="53" t="s">
        <v>88</v>
      </c>
      <c r="R14" s="42"/>
      <c r="S14" s="42">
        <v>12</v>
      </c>
      <c r="T14" s="42" t="e">
        <f t="shared" si="3"/>
        <v>#N/A</v>
      </c>
      <c r="U14" s="42"/>
      <c r="V14" s="54" t="e">
        <f t="shared" si="4"/>
        <v>#N/A</v>
      </c>
      <c r="W14" s="24" t="s">
        <v>25</v>
      </c>
      <c r="X14" s="24"/>
      <c r="Y14" s="33">
        <v>13</v>
      </c>
      <c r="Z14" s="55" t="str">
        <f t="shared" si="5"/>
        <v>伊訓</v>
      </c>
      <c r="AA14" s="55" t="str">
        <f t="shared" si="6"/>
        <v>marked as 逸</v>
      </c>
      <c r="AB14" s="55">
        <f t="shared" si="7"/>
        <v>46</v>
      </c>
      <c r="AC14" s="64" t="s">
        <v>85</v>
      </c>
      <c r="AD14" s="26"/>
      <c r="AE14" s="26">
        <v>13</v>
      </c>
      <c r="AF14" s="49" t="e">
        <f t="shared" si="8"/>
        <v>#N/A</v>
      </c>
      <c r="AH14" s="49" t="e">
        <f t="shared" si="9"/>
        <v>#N/A</v>
      </c>
      <c r="AI14" s="12" t="s">
        <v>82</v>
      </c>
      <c r="AJ14" s="18"/>
      <c r="AK14" s="19">
        <v>13</v>
      </c>
      <c r="AL14" s="49" t="e">
        <f t="shared" si="10"/>
        <v>#N/A</v>
      </c>
      <c r="AN14" s="49" t="e">
        <f t="shared" si="11"/>
        <v>#N/A</v>
      </c>
      <c r="AO14" s="74" t="s">
        <v>245</v>
      </c>
      <c r="AP14" s="35" t="s">
        <v>246</v>
      </c>
      <c r="AQ14" s="35">
        <v>10</v>
      </c>
      <c r="AR14" s="49" t="e">
        <f t="shared" si="12"/>
        <v>#N/A</v>
      </c>
      <c r="AS14" s="49" t="e">
        <f t="shared" si="13"/>
        <v>#N/A</v>
      </c>
      <c r="AT14" s="47" t="e">
        <f t="shared" si="14"/>
        <v>#N/A</v>
      </c>
      <c r="AU14" s="78" t="s">
        <v>98</v>
      </c>
      <c r="AV14" s="73" t="s">
        <v>314</v>
      </c>
      <c r="AW14" s="73">
        <v>13</v>
      </c>
      <c r="AX14" s="23" t="e">
        <f>VLOOKUP(A14,$AU$2:$AU$200,1,FALSE)</f>
        <v>#N/A</v>
      </c>
      <c r="AY14" s="23" t="e">
        <f t="shared" si="15"/>
        <v>#N/A</v>
      </c>
      <c r="AZ14" s="23" t="e">
        <f t="shared" si="16"/>
        <v>#N/A</v>
      </c>
    </row>
    <row r="15" spans="1:52" ht="31">
      <c r="A15" s="28" t="s">
        <v>12</v>
      </c>
      <c r="B15" s="31" t="s">
        <v>12</v>
      </c>
      <c r="C15" s="18">
        <v>14</v>
      </c>
      <c r="D15" s="19" t="s">
        <v>107</v>
      </c>
      <c r="E15" s="94" t="str">
        <f t="shared" si="0"/>
        <v>太甲上</v>
      </c>
      <c r="F15" s="18">
        <v>14</v>
      </c>
      <c r="G15" s="19" t="s">
        <v>107</v>
      </c>
      <c r="H15" s="64" t="s">
        <v>12</v>
      </c>
      <c r="I15" s="107" t="s">
        <v>178</v>
      </c>
      <c r="J15" s="105" t="e">
        <v>#N/A</v>
      </c>
      <c r="K15" s="33" t="s">
        <v>85</v>
      </c>
      <c r="L15" s="33"/>
      <c r="M15" s="33">
        <v>13</v>
      </c>
      <c r="N15" s="24" t="e">
        <f t="shared" si="1"/>
        <v>#N/A</v>
      </c>
      <c r="O15" s="24"/>
      <c r="P15" s="33" t="e">
        <f t="shared" si="2"/>
        <v>#N/A</v>
      </c>
      <c r="Q15" s="53" t="s">
        <v>85</v>
      </c>
      <c r="R15" s="42"/>
      <c r="S15" s="42">
        <v>13</v>
      </c>
      <c r="T15" s="42" t="e">
        <f t="shared" si="3"/>
        <v>#N/A</v>
      </c>
      <c r="U15" s="42"/>
      <c r="V15" s="54" t="e">
        <f t="shared" si="4"/>
        <v>#N/A</v>
      </c>
      <c r="W15" s="24" t="s">
        <v>26</v>
      </c>
      <c r="X15" s="24"/>
      <c r="Y15" s="33">
        <v>14</v>
      </c>
      <c r="Z15" s="55" t="e">
        <f t="shared" si="5"/>
        <v>#N/A</v>
      </c>
      <c r="AA15" s="55" t="e">
        <f t="shared" si="6"/>
        <v>#N/A</v>
      </c>
      <c r="AB15" s="55" t="e">
        <f t="shared" si="7"/>
        <v>#N/A</v>
      </c>
      <c r="AC15" s="64" t="s">
        <v>82</v>
      </c>
      <c r="AD15" s="26"/>
      <c r="AE15" s="26">
        <v>14</v>
      </c>
      <c r="AF15" s="49" t="e">
        <f t="shared" si="8"/>
        <v>#N/A</v>
      </c>
      <c r="AH15" s="49" t="e">
        <f t="shared" si="9"/>
        <v>#N/A</v>
      </c>
      <c r="AI15" s="12" t="s">
        <v>85</v>
      </c>
      <c r="AJ15" s="18"/>
      <c r="AK15" s="19">
        <v>14</v>
      </c>
      <c r="AL15" s="49" t="e">
        <f t="shared" si="10"/>
        <v>#N/A</v>
      </c>
      <c r="AN15" s="49" t="e">
        <f t="shared" si="11"/>
        <v>#N/A</v>
      </c>
      <c r="AR15" s="49" t="e">
        <f t="shared" si="12"/>
        <v>#N/A</v>
      </c>
      <c r="AS15" s="49" t="e">
        <f t="shared" si="13"/>
        <v>#N/A</v>
      </c>
      <c r="AT15" s="47" t="e">
        <f t="shared" si="14"/>
        <v>#N/A</v>
      </c>
      <c r="AU15" s="78" t="s">
        <v>271</v>
      </c>
      <c r="AV15" s="73" t="s">
        <v>314</v>
      </c>
      <c r="AW15" s="73">
        <v>14</v>
      </c>
      <c r="AX15" s="23" t="e">
        <f>VLOOKUP(A15,$AU$2:$AU$200,1,FALSE)</f>
        <v>#N/A</v>
      </c>
      <c r="AY15" s="23" t="e">
        <f t="shared" si="15"/>
        <v>#N/A</v>
      </c>
      <c r="AZ15" s="23" t="e">
        <f t="shared" si="16"/>
        <v>#N/A</v>
      </c>
    </row>
    <row r="16" spans="1:52" ht="31">
      <c r="A16" s="27" t="s">
        <v>13</v>
      </c>
      <c r="B16" s="30" t="s">
        <v>13</v>
      </c>
      <c r="C16" s="18">
        <v>15</v>
      </c>
      <c r="D16" s="19" t="s">
        <v>107</v>
      </c>
      <c r="E16" s="94" t="str">
        <f t="shared" si="0"/>
        <v>太甲中</v>
      </c>
      <c r="F16" s="18">
        <v>15</v>
      </c>
      <c r="G16" s="19" t="s">
        <v>107</v>
      </c>
      <c r="H16" s="63" t="s">
        <v>13</v>
      </c>
      <c r="I16" s="107" t="s">
        <v>178</v>
      </c>
      <c r="J16" s="105" t="e">
        <v>#N/A</v>
      </c>
      <c r="K16" s="33" t="s">
        <v>90</v>
      </c>
      <c r="L16" s="33"/>
      <c r="M16" s="24">
        <v>14</v>
      </c>
      <c r="N16" s="24" t="e">
        <f t="shared" si="1"/>
        <v>#N/A</v>
      </c>
      <c r="O16" s="24"/>
      <c r="P16" s="33" t="e">
        <f t="shared" si="2"/>
        <v>#N/A</v>
      </c>
      <c r="Q16" s="53" t="s">
        <v>82</v>
      </c>
      <c r="R16" s="42"/>
      <c r="S16" s="42">
        <v>14</v>
      </c>
      <c r="T16" s="42" t="e">
        <f t="shared" si="3"/>
        <v>#N/A</v>
      </c>
      <c r="U16" s="42"/>
      <c r="V16" s="54" t="e">
        <f t="shared" si="4"/>
        <v>#N/A</v>
      </c>
      <c r="W16" s="33" t="s">
        <v>84</v>
      </c>
      <c r="X16" s="33"/>
      <c r="Y16" s="33">
        <v>15</v>
      </c>
      <c r="Z16" s="55" t="e">
        <f t="shared" si="5"/>
        <v>#N/A</v>
      </c>
      <c r="AA16" s="55" t="e">
        <f t="shared" si="6"/>
        <v>#N/A</v>
      </c>
      <c r="AB16" s="55" t="e">
        <f t="shared" si="7"/>
        <v>#N/A</v>
      </c>
      <c r="AC16" s="64" t="s">
        <v>27</v>
      </c>
      <c r="AD16" s="26"/>
      <c r="AE16" s="26">
        <v>15</v>
      </c>
      <c r="AF16" s="49" t="e">
        <f t="shared" si="8"/>
        <v>#N/A</v>
      </c>
      <c r="AH16" s="49" t="e">
        <f t="shared" si="9"/>
        <v>#N/A</v>
      </c>
      <c r="AI16" s="12" t="s">
        <v>111</v>
      </c>
      <c r="AJ16" s="18"/>
      <c r="AK16" s="19">
        <v>15</v>
      </c>
      <c r="AL16" s="49" t="e">
        <f t="shared" si="10"/>
        <v>#N/A</v>
      </c>
      <c r="AN16" s="49" t="e">
        <f t="shared" si="11"/>
        <v>#N/A</v>
      </c>
      <c r="AR16" s="49" t="e">
        <f t="shared" si="12"/>
        <v>#N/A</v>
      </c>
      <c r="AS16" s="49" t="e">
        <f t="shared" si="13"/>
        <v>#N/A</v>
      </c>
      <c r="AT16" s="47" t="e">
        <f t="shared" si="14"/>
        <v>#N/A</v>
      </c>
      <c r="AU16" s="78" t="s">
        <v>248</v>
      </c>
      <c r="AV16" s="73" t="s">
        <v>314</v>
      </c>
      <c r="AW16" s="73">
        <v>15</v>
      </c>
      <c r="AX16" s="23" t="e">
        <f>VLOOKUP(A16,$AU$2:$AU$200,1,FALSE)</f>
        <v>#N/A</v>
      </c>
      <c r="AY16" s="23" t="e">
        <f t="shared" si="15"/>
        <v>#N/A</v>
      </c>
      <c r="AZ16" s="23" t="e">
        <f t="shared" si="16"/>
        <v>#N/A</v>
      </c>
    </row>
    <row r="17" spans="1:52" ht="31">
      <c r="A17" s="27" t="s">
        <v>14</v>
      </c>
      <c r="B17" s="30" t="s">
        <v>14</v>
      </c>
      <c r="C17" s="18">
        <v>16</v>
      </c>
      <c r="D17" s="19" t="s">
        <v>107</v>
      </c>
      <c r="E17" s="94" t="str">
        <f t="shared" si="0"/>
        <v>太甲下</v>
      </c>
      <c r="F17" s="18">
        <v>16</v>
      </c>
      <c r="G17" s="19" t="s">
        <v>107</v>
      </c>
      <c r="H17" s="63" t="s">
        <v>14</v>
      </c>
      <c r="I17" s="107" t="s">
        <v>178</v>
      </c>
      <c r="J17" s="105" t="e">
        <v>#N/A</v>
      </c>
      <c r="K17" s="33" t="s">
        <v>27</v>
      </c>
      <c r="L17" s="33"/>
      <c r="M17" s="33">
        <v>15</v>
      </c>
      <c r="N17" s="24" t="e">
        <f t="shared" si="1"/>
        <v>#N/A</v>
      </c>
      <c r="O17" s="24"/>
      <c r="P17" s="33" t="e">
        <f t="shared" si="2"/>
        <v>#N/A</v>
      </c>
      <c r="Q17" s="53" t="s">
        <v>27</v>
      </c>
      <c r="R17" s="42"/>
      <c r="S17" s="42">
        <v>15</v>
      </c>
      <c r="T17" s="42" t="e">
        <f t="shared" si="3"/>
        <v>#N/A</v>
      </c>
      <c r="U17" s="42"/>
      <c r="V17" s="54" t="e">
        <f t="shared" si="4"/>
        <v>#N/A</v>
      </c>
      <c r="W17" s="33" t="s">
        <v>88</v>
      </c>
      <c r="X17" s="33"/>
      <c r="Y17" s="33">
        <v>16</v>
      </c>
      <c r="Z17" s="55" t="e">
        <f t="shared" si="5"/>
        <v>#N/A</v>
      </c>
      <c r="AA17" s="55" t="e">
        <f t="shared" si="6"/>
        <v>#N/A</v>
      </c>
      <c r="AB17" s="55" t="e">
        <f t="shared" si="7"/>
        <v>#N/A</v>
      </c>
      <c r="AC17" s="64" t="s">
        <v>28</v>
      </c>
      <c r="AD17" s="26"/>
      <c r="AE17" s="26">
        <v>16</v>
      </c>
      <c r="AF17" s="49" t="e">
        <f t="shared" si="8"/>
        <v>#N/A</v>
      </c>
      <c r="AH17" s="49" t="e">
        <f t="shared" si="9"/>
        <v>#N/A</v>
      </c>
      <c r="AI17" s="12" t="s">
        <v>225</v>
      </c>
      <c r="AJ17" s="18"/>
      <c r="AK17" s="19">
        <v>16</v>
      </c>
      <c r="AL17" s="49" t="e">
        <f t="shared" si="10"/>
        <v>#N/A</v>
      </c>
      <c r="AN17" s="49" t="e">
        <f t="shared" si="11"/>
        <v>#N/A</v>
      </c>
      <c r="AR17" s="49" t="e">
        <f t="shared" si="12"/>
        <v>#N/A</v>
      </c>
      <c r="AS17" s="49" t="e">
        <f t="shared" si="13"/>
        <v>#N/A</v>
      </c>
      <c r="AT17" s="47" t="e">
        <f t="shared" si="14"/>
        <v>#N/A</v>
      </c>
      <c r="AU17" s="78" t="s">
        <v>249</v>
      </c>
      <c r="AV17" s="73" t="s">
        <v>314</v>
      </c>
      <c r="AW17" s="73">
        <v>16</v>
      </c>
      <c r="AX17" s="23" t="e">
        <f>VLOOKUP(A17,$AU$2:$AU$200,1,FALSE)</f>
        <v>#N/A</v>
      </c>
      <c r="AY17" s="23" t="e">
        <f t="shared" si="15"/>
        <v>#N/A</v>
      </c>
      <c r="AZ17" s="23" t="e">
        <f t="shared" si="16"/>
        <v>#N/A</v>
      </c>
    </row>
    <row r="18" spans="1:52" ht="129" customHeight="1">
      <c r="A18" s="28" t="s">
        <v>15</v>
      </c>
      <c r="B18" s="31" t="s">
        <v>15</v>
      </c>
      <c r="C18" s="18">
        <v>17</v>
      </c>
      <c r="D18" s="19" t="s">
        <v>107</v>
      </c>
      <c r="E18" s="94" t="str">
        <f t="shared" si="0"/>
        <v>咸有一德</v>
      </c>
      <c r="F18" s="18">
        <v>17</v>
      </c>
      <c r="G18" s="19" t="s">
        <v>107</v>
      </c>
      <c r="H18" s="104" t="s">
        <v>15</v>
      </c>
      <c r="I18" s="100" t="s">
        <v>175</v>
      </c>
      <c r="J18" s="105">
        <v>16</v>
      </c>
      <c r="K18" s="33" t="s">
        <v>28</v>
      </c>
      <c r="L18" s="33"/>
      <c r="M18" s="33">
        <v>16</v>
      </c>
      <c r="N18" s="24" t="e">
        <f t="shared" si="1"/>
        <v>#N/A</v>
      </c>
      <c r="O18" s="24"/>
      <c r="P18" s="33" t="e">
        <f t="shared" si="2"/>
        <v>#N/A</v>
      </c>
      <c r="Q18" s="53" t="s">
        <v>28</v>
      </c>
      <c r="R18" s="42"/>
      <c r="S18" s="42">
        <v>16</v>
      </c>
      <c r="T18" s="42" t="e">
        <f t="shared" si="3"/>
        <v>#N/A</v>
      </c>
      <c r="U18" s="42"/>
      <c r="V18" s="54" t="e">
        <f t="shared" si="4"/>
        <v>#N/A</v>
      </c>
      <c r="W18" s="33" t="s">
        <v>85</v>
      </c>
      <c r="X18" s="33"/>
      <c r="Y18" s="33">
        <v>17</v>
      </c>
      <c r="Z18" s="55" t="str">
        <f t="shared" si="5"/>
        <v>咸有一德</v>
      </c>
      <c r="AA18" s="55" t="str">
        <f t="shared" si="6"/>
        <v>marked as 逸</v>
      </c>
      <c r="AB18" s="55">
        <f t="shared" si="7"/>
        <v>45</v>
      </c>
      <c r="AC18" s="64" t="s">
        <v>29</v>
      </c>
      <c r="AD18" s="26"/>
      <c r="AE18" s="26">
        <v>17</v>
      </c>
      <c r="AF18" s="49" t="e">
        <f t="shared" si="8"/>
        <v>#N/A</v>
      </c>
      <c r="AH18" s="49" t="e">
        <f t="shared" si="9"/>
        <v>#N/A</v>
      </c>
      <c r="AI18" s="12" t="s">
        <v>27</v>
      </c>
      <c r="AJ18" s="18"/>
      <c r="AK18" s="19">
        <v>17</v>
      </c>
      <c r="AL18" s="49" t="e">
        <f t="shared" si="10"/>
        <v>#N/A</v>
      </c>
      <c r="AN18" s="49" t="e">
        <f t="shared" si="11"/>
        <v>#N/A</v>
      </c>
      <c r="AR18" s="49" t="str">
        <f t="shared" si="12"/>
        <v>咸有一德</v>
      </c>
      <c r="AS18" s="49" t="str">
        <f t="shared" si="13"/>
        <v>titled by editors: 伊誥
partial overlap with 咸有一德
numbered</v>
      </c>
      <c r="AT18" s="47">
        <f t="shared" si="14"/>
        <v>1</v>
      </c>
      <c r="AU18" s="78" t="s">
        <v>250</v>
      </c>
      <c r="AV18" s="73" t="s">
        <v>314</v>
      </c>
      <c r="AW18" s="73">
        <v>17</v>
      </c>
      <c r="AX18" s="23" t="e">
        <f>VLOOKUP(A18,$AU$2:$AU$200,1,FALSE)</f>
        <v>#N/A</v>
      </c>
      <c r="AY18" s="23" t="e">
        <f t="shared" si="15"/>
        <v>#N/A</v>
      </c>
      <c r="AZ18" s="23" t="e">
        <f t="shared" si="16"/>
        <v>#N/A</v>
      </c>
    </row>
    <row r="19" spans="1:52" ht="93">
      <c r="A19" s="28" t="s">
        <v>59</v>
      </c>
      <c r="B19" s="31" t="s">
        <v>59</v>
      </c>
      <c r="C19" s="18">
        <v>18</v>
      </c>
      <c r="D19" s="19"/>
      <c r="E19" s="94" t="str">
        <f t="shared" si="0"/>
        <v>盤庚</v>
      </c>
      <c r="F19" s="18">
        <v>18</v>
      </c>
      <c r="G19" s="19"/>
      <c r="H19" s="104" t="s">
        <v>59</v>
      </c>
      <c r="I19" s="100" t="s">
        <v>181</v>
      </c>
      <c r="J19" s="105">
        <v>28</v>
      </c>
      <c r="K19" s="33" t="s">
        <v>29</v>
      </c>
      <c r="L19" s="33"/>
      <c r="M19" s="33">
        <v>17</v>
      </c>
      <c r="N19" s="24" t="str">
        <f t="shared" si="1"/>
        <v>盤庚</v>
      </c>
      <c r="O19" s="24"/>
      <c r="P19" s="33">
        <f t="shared" si="2"/>
        <v>6</v>
      </c>
      <c r="Q19" s="53" t="s">
        <v>29</v>
      </c>
      <c r="R19" s="42"/>
      <c r="S19" s="42">
        <v>17</v>
      </c>
      <c r="T19" s="42" t="str">
        <f t="shared" si="3"/>
        <v>盤庚</v>
      </c>
      <c r="U19" s="42"/>
      <c r="V19" s="54">
        <f t="shared" si="4"/>
        <v>6</v>
      </c>
      <c r="W19" s="33" t="s">
        <v>82</v>
      </c>
      <c r="X19" s="33"/>
      <c r="Y19" s="33">
        <v>18</v>
      </c>
      <c r="Z19" s="55" t="str">
        <f t="shared" si="5"/>
        <v>盤庚</v>
      </c>
      <c r="AA19" s="55">
        <f t="shared" si="6"/>
        <v>0</v>
      </c>
      <c r="AB19" s="55">
        <f t="shared" si="7"/>
        <v>6</v>
      </c>
      <c r="AC19" s="64" t="s">
        <v>30</v>
      </c>
      <c r="AD19" s="26"/>
      <c r="AE19" s="26">
        <v>18</v>
      </c>
      <c r="AF19" s="49" t="str">
        <f t="shared" si="8"/>
        <v>盤庚</v>
      </c>
      <c r="AG19" s="26" t="s">
        <v>218</v>
      </c>
      <c r="AH19" s="49">
        <f t="shared" si="9"/>
        <v>6</v>
      </c>
      <c r="AI19" s="12" t="s">
        <v>28</v>
      </c>
      <c r="AJ19" s="18"/>
      <c r="AK19" s="19">
        <v>18</v>
      </c>
      <c r="AL19" s="49" t="str">
        <f t="shared" si="10"/>
        <v>盤庚</v>
      </c>
      <c r="AN19" s="49">
        <f t="shared" si="11"/>
        <v>6</v>
      </c>
      <c r="AR19" s="49" t="e">
        <f t="shared" si="12"/>
        <v>#N/A</v>
      </c>
      <c r="AS19" s="49" t="e">
        <f t="shared" si="13"/>
        <v>#N/A</v>
      </c>
      <c r="AT19" s="47" t="e">
        <f t="shared" si="14"/>
        <v>#N/A</v>
      </c>
      <c r="AU19" s="78" t="s">
        <v>251</v>
      </c>
      <c r="AV19" s="73" t="s">
        <v>314</v>
      </c>
      <c r="AW19" s="73">
        <v>18</v>
      </c>
      <c r="AX19" s="23" t="e">
        <f>VLOOKUP(A19,$AU$2:$AU$200,1,FALSE)</f>
        <v>#N/A</v>
      </c>
      <c r="AY19" s="23" t="e">
        <f t="shared" si="15"/>
        <v>#N/A</v>
      </c>
      <c r="AZ19" s="23" t="e">
        <f t="shared" si="16"/>
        <v>#N/A</v>
      </c>
    </row>
    <row r="20" spans="1:52" ht="31">
      <c r="A20" s="28" t="s">
        <v>17</v>
      </c>
      <c r="B20" s="31" t="s">
        <v>17</v>
      </c>
      <c r="C20" s="18">
        <v>19</v>
      </c>
      <c r="D20" s="19"/>
      <c r="E20" s="94" t="str">
        <f t="shared" si="0"/>
        <v>盤庚中</v>
      </c>
      <c r="F20" s="18">
        <v>19</v>
      </c>
      <c r="G20" s="19"/>
      <c r="H20" s="104" t="e">
        <v>#N/A</v>
      </c>
      <c r="I20" s="100" t="e">
        <v>#N/A</v>
      </c>
      <c r="J20" s="105" t="e">
        <v>#N/A</v>
      </c>
      <c r="K20" s="33" t="s">
        <v>30</v>
      </c>
      <c r="L20" s="33"/>
      <c r="M20" s="24">
        <v>18</v>
      </c>
      <c r="N20" s="24" t="e">
        <f t="shared" si="1"/>
        <v>#N/A</v>
      </c>
      <c r="O20" s="24"/>
      <c r="P20" s="33" t="e">
        <f t="shared" si="2"/>
        <v>#N/A</v>
      </c>
      <c r="Q20" s="53" t="s">
        <v>30</v>
      </c>
      <c r="R20" s="42"/>
      <c r="S20" s="42">
        <v>18</v>
      </c>
      <c r="T20" s="42" t="e">
        <f t="shared" si="3"/>
        <v>#N/A</v>
      </c>
      <c r="U20" s="42"/>
      <c r="V20" s="54" t="e">
        <f t="shared" si="4"/>
        <v>#N/A</v>
      </c>
      <c r="W20" s="33" t="s">
        <v>27</v>
      </c>
      <c r="X20" s="33"/>
      <c r="Y20" s="33">
        <v>19</v>
      </c>
      <c r="Z20" s="55" t="str">
        <f t="shared" si="5"/>
        <v>盤庚中</v>
      </c>
      <c r="AA20" s="55">
        <f t="shared" si="6"/>
        <v>0</v>
      </c>
      <c r="AB20" s="55">
        <f t="shared" si="7"/>
        <v>7</v>
      </c>
      <c r="AC20" s="64" t="s">
        <v>31</v>
      </c>
      <c r="AD20" s="26"/>
      <c r="AE20" s="26">
        <v>19</v>
      </c>
      <c r="AF20" s="49" t="e">
        <f t="shared" si="8"/>
        <v>#N/A</v>
      </c>
      <c r="AH20" s="49" t="e">
        <f t="shared" si="9"/>
        <v>#N/A</v>
      </c>
      <c r="AI20" s="12" t="s">
        <v>29</v>
      </c>
      <c r="AJ20" s="18"/>
      <c r="AK20" s="19">
        <v>19</v>
      </c>
      <c r="AL20" s="49" t="e">
        <f t="shared" si="10"/>
        <v>#N/A</v>
      </c>
      <c r="AN20" s="49" t="e">
        <f t="shared" si="11"/>
        <v>#N/A</v>
      </c>
      <c r="AR20" s="49" t="e">
        <f t="shared" si="12"/>
        <v>#N/A</v>
      </c>
      <c r="AS20" s="49" t="e">
        <f t="shared" si="13"/>
        <v>#N/A</v>
      </c>
      <c r="AT20" s="47" t="e">
        <f t="shared" si="14"/>
        <v>#N/A</v>
      </c>
      <c r="AU20" s="78" t="s">
        <v>252</v>
      </c>
      <c r="AV20" s="73" t="s">
        <v>314</v>
      </c>
      <c r="AW20" s="73">
        <v>19</v>
      </c>
      <c r="AX20" s="23" t="e">
        <f>VLOOKUP(A20,$AU$2:$AU$200,1,FALSE)</f>
        <v>#N/A</v>
      </c>
      <c r="AY20" s="23" t="e">
        <f t="shared" si="15"/>
        <v>#N/A</v>
      </c>
      <c r="AZ20" s="23" t="e">
        <f t="shared" si="16"/>
        <v>#N/A</v>
      </c>
    </row>
    <row r="21" spans="1:52" ht="31">
      <c r="A21" s="28" t="s">
        <v>18</v>
      </c>
      <c r="B21" s="31" t="s">
        <v>18</v>
      </c>
      <c r="C21" s="18">
        <v>20</v>
      </c>
      <c r="D21" s="19"/>
      <c r="E21" s="94" t="str">
        <f t="shared" si="0"/>
        <v>盤庚下</v>
      </c>
      <c r="F21" s="18">
        <v>20</v>
      </c>
      <c r="G21" s="19"/>
      <c r="H21" s="104" t="e">
        <v>#N/A</v>
      </c>
      <c r="I21" s="100" t="e">
        <v>#N/A</v>
      </c>
      <c r="J21" s="105" t="e">
        <v>#N/A</v>
      </c>
      <c r="K21" s="33" t="s">
        <v>31</v>
      </c>
      <c r="L21" s="33"/>
      <c r="M21" s="33">
        <v>19</v>
      </c>
      <c r="N21" s="24" t="e">
        <f t="shared" si="1"/>
        <v>#N/A</v>
      </c>
      <c r="O21" s="24"/>
      <c r="P21" s="33" t="e">
        <f t="shared" si="2"/>
        <v>#N/A</v>
      </c>
      <c r="Q21" s="53" t="s">
        <v>31</v>
      </c>
      <c r="R21" s="42"/>
      <c r="S21" s="42">
        <v>19</v>
      </c>
      <c r="T21" s="42" t="e">
        <f t="shared" si="3"/>
        <v>#N/A</v>
      </c>
      <c r="U21" s="42"/>
      <c r="V21" s="54" t="e">
        <f t="shared" si="4"/>
        <v>#N/A</v>
      </c>
      <c r="W21" s="33" t="s">
        <v>28</v>
      </c>
      <c r="X21" s="33"/>
      <c r="Y21" s="33">
        <v>20</v>
      </c>
      <c r="Z21" s="55" t="str">
        <f t="shared" si="5"/>
        <v>盤庚下</v>
      </c>
      <c r="AA21" s="55">
        <f t="shared" si="6"/>
        <v>0</v>
      </c>
      <c r="AB21" s="55">
        <f t="shared" si="7"/>
        <v>8</v>
      </c>
      <c r="AC21" s="64" t="s">
        <v>32</v>
      </c>
      <c r="AD21" s="26"/>
      <c r="AE21" s="26">
        <v>20</v>
      </c>
      <c r="AF21" s="49" t="e">
        <f t="shared" si="8"/>
        <v>#N/A</v>
      </c>
      <c r="AH21" s="49" t="e">
        <f t="shared" si="9"/>
        <v>#N/A</v>
      </c>
      <c r="AI21" s="12" t="s">
        <v>30</v>
      </c>
      <c r="AJ21" s="18"/>
      <c r="AK21" s="19">
        <v>20</v>
      </c>
      <c r="AL21" s="49" t="e">
        <f t="shared" si="10"/>
        <v>#N/A</v>
      </c>
      <c r="AN21" s="49" t="e">
        <f t="shared" si="11"/>
        <v>#N/A</v>
      </c>
      <c r="AR21" s="49" t="e">
        <f t="shared" si="12"/>
        <v>#N/A</v>
      </c>
      <c r="AS21" s="49" t="e">
        <f t="shared" si="13"/>
        <v>#N/A</v>
      </c>
      <c r="AT21" s="47" t="e">
        <f t="shared" si="14"/>
        <v>#N/A</v>
      </c>
      <c r="AU21" s="78" t="s">
        <v>253</v>
      </c>
      <c r="AV21" s="73" t="s">
        <v>314</v>
      </c>
      <c r="AW21" s="73">
        <v>20</v>
      </c>
      <c r="AX21" s="23" t="e">
        <f>VLOOKUP(A21,$AU$2:$AU$200,1,FALSE)</f>
        <v>#N/A</v>
      </c>
      <c r="AY21" s="23" t="e">
        <f t="shared" si="15"/>
        <v>#N/A</v>
      </c>
      <c r="AZ21" s="23" t="e">
        <f t="shared" si="16"/>
        <v>#N/A</v>
      </c>
    </row>
    <row r="22" spans="1:52" ht="100" customHeight="1">
      <c r="A22" s="28" t="s">
        <v>19</v>
      </c>
      <c r="B22" s="31" t="s">
        <v>19</v>
      </c>
      <c r="C22" s="18">
        <v>21</v>
      </c>
      <c r="D22" s="19" t="s">
        <v>107</v>
      </c>
      <c r="E22" s="94" t="str">
        <f t="shared" si="0"/>
        <v>說命上</v>
      </c>
      <c r="F22" s="18">
        <v>21</v>
      </c>
      <c r="G22" s="19" t="s">
        <v>107</v>
      </c>
      <c r="H22" s="104" t="s">
        <v>19</v>
      </c>
      <c r="I22" s="100" t="s">
        <v>132</v>
      </c>
      <c r="J22" s="105">
        <v>27</v>
      </c>
      <c r="K22" s="33" t="s">
        <v>32</v>
      </c>
      <c r="L22" s="33"/>
      <c r="M22" s="33">
        <v>20</v>
      </c>
      <c r="N22" s="24" t="e">
        <f t="shared" si="1"/>
        <v>#N/A</v>
      </c>
      <c r="O22" s="24"/>
      <c r="P22" s="33" t="e">
        <f t="shared" si="2"/>
        <v>#N/A</v>
      </c>
      <c r="Q22" s="53" t="s">
        <v>32</v>
      </c>
      <c r="R22" s="42"/>
      <c r="S22" s="42">
        <v>20</v>
      </c>
      <c r="T22" s="42" t="e">
        <f t="shared" si="3"/>
        <v>#N/A</v>
      </c>
      <c r="U22" s="42"/>
      <c r="V22" s="54" t="e">
        <f t="shared" si="4"/>
        <v>#N/A</v>
      </c>
      <c r="W22" s="33" t="s">
        <v>29</v>
      </c>
      <c r="X22" s="33"/>
      <c r="Y22" s="33">
        <v>21</v>
      </c>
      <c r="Z22" s="55" t="e">
        <f t="shared" si="5"/>
        <v>#N/A</v>
      </c>
      <c r="AA22" s="55" t="e">
        <f t="shared" si="6"/>
        <v>#N/A</v>
      </c>
      <c r="AB22" s="55" t="e">
        <f t="shared" si="7"/>
        <v>#N/A</v>
      </c>
      <c r="AC22" s="64" t="s">
        <v>33</v>
      </c>
      <c r="AD22" s="28" t="s">
        <v>168</v>
      </c>
      <c r="AE22" s="26">
        <v>21</v>
      </c>
      <c r="AF22" s="49" t="e">
        <f t="shared" si="8"/>
        <v>#N/A</v>
      </c>
      <c r="AH22" s="49" t="e">
        <f t="shared" si="9"/>
        <v>#N/A</v>
      </c>
      <c r="AI22" s="12" t="s">
        <v>31</v>
      </c>
      <c r="AJ22" s="18"/>
      <c r="AK22" s="19">
        <v>21</v>
      </c>
      <c r="AL22" s="49" t="e">
        <f t="shared" si="10"/>
        <v>#N/A</v>
      </c>
      <c r="AN22" s="49" t="e">
        <f t="shared" si="11"/>
        <v>#N/A</v>
      </c>
      <c r="AR22" s="49" t="str">
        <f t="shared" si="12"/>
        <v>說命上</v>
      </c>
      <c r="AS22" s="49" t="str">
        <f t="shared" si="13"/>
        <v>Titled 傅說之命
3篇 ； numbered</v>
      </c>
      <c r="AT22" s="47">
        <f t="shared" si="14"/>
        <v>3</v>
      </c>
      <c r="AU22" s="78" t="s">
        <v>258</v>
      </c>
      <c r="AV22" s="73"/>
      <c r="AW22" s="73">
        <v>21</v>
      </c>
      <c r="AX22" s="23" t="e">
        <f>VLOOKUP(A22,$AU$2:$AU$200,1,FALSE)</f>
        <v>#N/A</v>
      </c>
      <c r="AY22" s="23" t="e">
        <f t="shared" si="15"/>
        <v>#N/A</v>
      </c>
      <c r="AZ22" s="23" t="e">
        <f t="shared" si="16"/>
        <v>#N/A</v>
      </c>
    </row>
    <row r="23" spans="1:52" ht="62">
      <c r="A23" s="28" t="s">
        <v>20</v>
      </c>
      <c r="B23" s="31" t="s">
        <v>20</v>
      </c>
      <c r="C23" s="18">
        <v>22</v>
      </c>
      <c r="D23" s="19" t="s">
        <v>107</v>
      </c>
      <c r="E23" s="94" t="str">
        <f t="shared" si="0"/>
        <v>說命中</v>
      </c>
      <c r="F23" s="18">
        <v>22</v>
      </c>
      <c r="G23" s="19" t="s">
        <v>107</v>
      </c>
      <c r="H23" s="104" t="e">
        <v>#N/A</v>
      </c>
      <c r="I23" s="100" t="e">
        <v>#N/A</v>
      </c>
      <c r="J23" s="105" t="e">
        <v>#N/A</v>
      </c>
      <c r="K23" s="33" t="s">
        <v>33</v>
      </c>
      <c r="L23" s="33" t="s">
        <v>168</v>
      </c>
      <c r="M23" s="33">
        <v>21</v>
      </c>
      <c r="N23" s="24" t="e">
        <f t="shared" si="1"/>
        <v>#N/A</v>
      </c>
      <c r="O23" s="24"/>
      <c r="P23" s="33" t="e">
        <f t="shared" si="2"/>
        <v>#N/A</v>
      </c>
      <c r="Q23" s="53" t="s">
        <v>33</v>
      </c>
      <c r="R23" s="42" t="s">
        <v>168</v>
      </c>
      <c r="S23" s="42">
        <v>21</v>
      </c>
      <c r="T23" s="42" t="e">
        <f t="shared" si="3"/>
        <v>#N/A</v>
      </c>
      <c r="U23" s="42"/>
      <c r="V23" s="54" t="e">
        <f t="shared" si="4"/>
        <v>#N/A</v>
      </c>
      <c r="W23" s="33" t="s">
        <v>30</v>
      </c>
      <c r="X23" s="33"/>
      <c r="Y23" s="33">
        <v>22</v>
      </c>
      <c r="Z23" s="55" t="e">
        <f t="shared" si="5"/>
        <v>#N/A</v>
      </c>
      <c r="AA23" s="55" t="e">
        <f t="shared" si="6"/>
        <v>#N/A</v>
      </c>
      <c r="AB23" s="55" t="e">
        <f t="shared" si="7"/>
        <v>#N/A</v>
      </c>
      <c r="AC23" s="64" t="s">
        <v>34</v>
      </c>
      <c r="AD23" s="26"/>
      <c r="AE23" s="26">
        <v>22</v>
      </c>
      <c r="AF23" s="49" t="e">
        <f t="shared" si="8"/>
        <v>#N/A</v>
      </c>
      <c r="AH23" s="49" t="e">
        <f t="shared" si="9"/>
        <v>#N/A</v>
      </c>
      <c r="AI23" s="12" t="s">
        <v>32</v>
      </c>
      <c r="AJ23" s="18"/>
      <c r="AK23" s="19">
        <v>22</v>
      </c>
      <c r="AL23" s="49" t="e">
        <f t="shared" si="10"/>
        <v>#N/A</v>
      </c>
      <c r="AN23" s="49" t="e">
        <f t="shared" si="11"/>
        <v>#N/A</v>
      </c>
      <c r="AR23" s="49" t="e">
        <f t="shared" si="12"/>
        <v>#N/A</v>
      </c>
      <c r="AS23" s="49" t="e">
        <f t="shared" si="13"/>
        <v>#N/A</v>
      </c>
      <c r="AT23" s="47" t="e">
        <f t="shared" si="14"/>
        <v>#N/A</v>
      </c>
      <c r="AU23" s="78" t="s">
        <v>260</v>
      </c>
      <c r="AV23" s="73"/>
      <c r="AW23" s="73">
        <v>22</v>
      </c>
      <c r="AX23" s="23" t="e">
        <f>VLOOKUP(A23,$AU$2:$AU$200,1,FALSE)</f>
        <v>#N/A</v>
      </c>
      <c r="AY23" s="23" t="e">
        <f t="shared" si="15"/>
        <v>#N/A</v>
      </c>
      <c r="AZ23" s="23" t="e">
        <f t="shared" si="16"/>
        <v>#N/A</v>
      </c>
    </row>
    <row r="24" spans="1:52" ht="62">
      <c r="A24" s="28" t="s">
        <v>21</v>
      </c>
      <c r="B24" s="31" t="s">
        <v>21</v>
      </c>
      <c r="C24" s="18">
        <v>23</v>
      </c>
      <c r="D24" s="19" t="s">
        <v>107</v>
      </c>
      <c r="E24" s="94" t="str">
        <f t="shared" si="0"/>
        <v>說命下</v>
      </c>
      <c r="F24" s="18">
        <v>23</v>
      </c>
      <c r="G24" s="19" t="s">
        <v>107</v>
      </c>
      <c r="H24" s="104" t="e">
        <v>#N/A</v>
      </c>
      <c r="I24" s="100" t="e">
        <v>#N/A</v>
      </c>
      <c r="J24" s="105" t="e">
        <v>#N/A</v>
      </c>
      <c r="K24" s="33" t="s">
        <v>34</v>
      </c>
      <c r="L24" s="33"/>
      <c r="M24" s="24">
        <v>22</v>
      </c>
      <c r="N24" s="24" t="e">
        <f t="shared" si="1"/>
        <v>#N/A</v>
      </c>
      <c r="O24" s="24"/>
      <c r="P24" s="33" t="e">
        <f t="shared" si="2"/>
        <v>#N/A</v>
      </c>
      <c r="Q24" s="53" t="s">
        <v>34</v>
      </c>
      <c r="R24" s="42"/>
      <c r="S24" s="42">
        <v>22</v>
      </c>
      <c r="T24" s="42" t="e">
        <f t="shared" si="3"/>
        <v>#N/A</v>
      </c>
      <c r="U24" s="42"/>
      <c r="V24" s="54" t="e">
        <f t="shared" si="4"/>
        <v>#N/A</v>
      </c>
      <c r="W24" s="33" t="s">
        <v>31</v>
      </c>
      <c r="X24" s="33"/>
      <c r="Y24" s="33">
        <v>23</v>
      </c>
      <c r="Z24" s="55" t="e">
        <f t="shared" si="5"/>
        <v>#N/A</v>
      </c>
      <c r="AA24" s="55" t="e">
        <f t="shared" si="6"/>
        <v>#N/A</v>
      </c>
      <c r="AB24" s="55" t="e">
        <f t="shared" si="7"/>
        <v>#N/A</v>
      </c>
      <c r="AC24" s="64" t="s">
        <v>35</v>
      </c>
      <c r="AD24" s="26"/>
      <c r="AE24" s="26">
        <v>23</v>
      </c>
      <c r="AF24" s="49" t="e">
        <f t="shared" si="8"/>
        <v>#N/A</v>
      </c>
      <c r="AH24" s="49" t="e">
        <f t="shared" si="9"/>
        <v>#N/A</v>
      </c>
      <c r="AI24" s="12" t="s">
        <v>33</v>
      </c>
      <c r="AJ24" s="20" t="s">
        <v>168</v>
      </c>
      <c r="AK24" s="19">
        <v>23</v>
      </c>
      <c r="AL24" s="49" t="e">
        <f t="shared" si="10"/>
        <v>#N/A</v>
      </c>
      <c r="AN24" s="49" t="e">
        <f t="shared" si="11"/>
        <v>#N/A</v>
      </c>
      <c r="AR24" s="49" t="e">
        <f t="shared" si="12"/>
        <v>#N/A</v>
      </c>
      <c r="AS24" s="49" t="e">
        <f t="shared" si="13"/>
        <v>#N/A</v>
      </c>
      <c r="AT24" s="47" t="e">
        <f t="shared" si="14"/>
        <v>#N/A</v>
      </c>
      <c r="AU24" s="78" t="s">
        <v>259</v>
      </c>
      <c r="AV24" s="73"/>
      <c r="AW24" s="73">
        <v>23</v>
      </c>
      <c r="AX24" s="23" t="e">
        <f>VLOOKUP(A24,$AU$2:$AU$200,1,FALSE)</f>
        <v>#N/A</v>
      </c>
      <c r="AY24" s="23" t="e">
        <f t="shared" si="15"/>
        <v>#N/A</v>
      </c>
      <c r="AZ24" s="23" t="e">
        <f t="shared" si="16"/>
        <v>#N/A</v>
      </c>
    </row>
    <row r="25" spans="1:52" ht="31">
      <c r="A25" s="28" t="s">
        <v>22</v>
      </c>
      <c r="B25" s="31" t="s">
        <v>22</v>
      </c>
      <c r="C25" s="18">
        <v>24</v>
      </c>
      <c r="D25" s="19"/>
      <c r="E25" s="94" t="str">
        <f t="shared" si="0"/>
        <v>高宗肜日</v>
      </c>
      <c r="F25" s="18">
        <v>24</v>
      </c>
      <c r="G25" s="19"/>
      <c r="H25" s="104" t="s">
        <v>22</v>
      </c>
      <c r="I25" s="100" t="s">
        <v>197</v>
      </c>
      <c r="J25" s="105">
        <v>29</v>
      </c>
      <c r="K25" s="33" t="s">
        <v>35</v>
      </c>
      <c r="L25" s="33"/>
      <c r="M25" s="33">
        <v>23</v>
      </c>
      <c r="N25" s="24" t="str">
        <f t="shared" si="1"/>
        <v>高宗肜日</v>
      </c>
      <c r="O25" s="24"/>
      <c r="P25" s="33">
        <f t="shared" si="2"/>
        <v>7</v>
      </c>
      <c r="Q25" s="53" t="s">
        <v>35</v>
      </c>
      <c r="R25" s="42"/>
      <c r="S25" s="42">
        <v>23</v>
      </c>
      <c r="T25" s="42" t="str">
        <f t="shared" si="3"/>
        <v>高宗肜日</v>
      </c>
      <c r="U25" s="42"/>
      <c r="V25" s="54">
        <f t="shared" si="4"/>
        <v>7</v>
      </c>
      <c r="W25" s="33" t="s">
        <v>32</v>
      </c>
      <c r="X25" s="33"/>
      <c r="Y25" s="33">
        <v>24</v>
      </c>
      <c r="Z25" s="55" t="str">
        <f t="shared" si="5"/>
        <v>高宗肜日</v>
      </c>
      <c r="AA25" s="55">
        <f t="shared" si="6"/>
        <v>0</v>
      </c>
      <c r="AB25" s="55">
        <f t="shared" si="7"/>
        <v>9</v>
      </c>
      <c r="AC25" s="64" t="s">
        <v>36</v>
      </c>
      <c r="AD25" s="26"/>
      <c r="AE25" s="26">
        <v>24</v>
      </c>
      <c r="AF25" s="49" t="str">
        <f t="shared" si="8"/>
        <v>高宗肜日</v>
      </c>
      <c r="AH25" s="49">
        <f t="shared" si="9"/>
        <v>7</v>
      </c>
      <c r="AI25" s="12" t="s">
        <v>35</v>
      </c>
      <c r="AJ25" s="18"/>
      <c r="AK25" s="19">
        <v>24</v>
      </c>
      <c r="AL25" s="49" t="str">
        <f t="shared" si="10"/>
        <v>高宗肜日</v>
      </c>
      <c r="AN25" s="49">
        <f t="shared" si="11"/>
        <v>7</v>
      </c>
      <c r="AR25" s="49" t="e">
        <f t="shared" si="12"/>
        <v>#N/A</v>
      </c>
      <c r="AS25" s="49" t="e">
        <f t="shared" si="13"/>
        <v>#N/A</v>
      </c>
      <c r="AT25" s="47" t="e">
        <f t="shared" si="14"/>
        <v>#N/A</v>
      </c>
      <c r="AU25" s="78" t="s">
        <v>261</v>
      </c>
      <c r="AV25" s="73"/>
      <c r="AW25" s="73">
        <v>24</v>
      </c>
      <c r="AX25" s="23" t="e">
        <f>VLOOKUP(A25,$AU$2:$AU$200,1,FALSE)</f>
        <v>#N/A</v>
      </c>
      <c r="AY25" s="23" t="e">
        <f t="shared" si="15"/>
        <v>#N/A</v>
      </c>
      <c r="AZ25" s="23" t="e">
        <f t="shared" si="16"/>
        <v>#N/A</v>
      </c>
    </row>
    <row r="26" spans="1:52" ht="62">
      <c r="A26" s="28" t="s">
        <v>77</v>
      </c>
      <c r="B26" s="31" t="s">
        <v>77</v>
      </c>
      <c r="C26" s="18">
        <v>25</v>
      </c>
      <c r="D26" s="19"/>
      <c r="E26" s="94" t="str">
        <f t="shared" si="0"/>
        <v>西伯戡黎</v>
      </c>
      <c r="F26" s="18">
        <v>25</v>
      </c>
      <c r="G26" s="19"/>
      <c r="H26" s="104" t="s">
        <v>77</v>
      </c>
      <c r="I26" s="100" t="s">
        <v>115</v>
      </c>
      <c r="J26" s="105">
        <v>31</v>
      </c>
      <c r="K26" s="33" t="s">
        <v>36</v>
      </c>
      <c r="L26" s="33"/>
      <c r="M26" s="33">
        <v>24</v>
      </c>
      <c r="N26" s="24" t="str">
        <f t="shared" si="1"/>
        <v>西伯戡黎</v>
      </c>
      <c r="O26" s="24"/>
      <c r="P26" s="33">
        <f t="shared" si="2"/>
        <v>8</v>
      </c>
      <c r="Q26" s="53" t="s">
        <v>36</v>
      </c>
      <c r="R26" s="42"/>
      <c r="S26" s="42">
        <v>24</v>
      </c>
      <c r="T26" s="42" t="str">
        <f t="shared" si="3"/>
        <v>西伯戡黎</v>
      </c>
      <c r="U26" s="42"/>
      <c r="V26" s="54">
        <f t="shared" si="4"/>
        <v>8</v>
      </c>
      <c r="W26" s="33" t="s">
        <v>33</v>
      </c>
      <c r="X26" s="33"/>
      <c r="Y26" s="33">
        <v>25</v>
      </c>
      <c r="Z26" s="55" t="str">
        <f t="shared" si="5"/>
        <v>西伯戡黎</v>
      </c>
      <c r="AA26" s="55">
        <f t="shared" si="6"/>
        <v>0</v>
      </c>
      <c r="AB26" s="55">
        <f t="shared" si="7"/>
        <v>10</v>
      </c>
      <c r="AC26" s="64" t="s">
        <v>39</v>
      </c>
      <c r="AD26" s="26"/>
      <c r="AE26" s="26">
        <v>25</v>
      </c>
      <c r="AF26" s="49" t="str">
        <f t="shared" si="8"/>
        <v>西伯戡黎</v>
      </c>
      <c r="AH26" s="49">
        <f t="shared" si="9"/>
        <v>8</v>
      </c>
      <c r="AI26" s="12" t="s">
        <v>43</v>
      </c>
      <c r="AJ26" s="22" t="s">
        <v>226</v>
      </c>
      <c r="AK26" s="19">
        <v>25</v>
      </c>
      <c r="AL26" s="49" t="str">
        <f t="shared" si="10"/>
        <v>西伯戡黎</v>
      </c>
      <c r="AN26" s="49">
        <f t="shared" si="11"/>
        <v>8</v>
      </c>
      <c r="AR26" s="49" t="e">
        <f t="shared" si="12"/>
        <v>#N/A</v>
      </c>
      <c r="AS26" s="49" t="e">
        <f t="shared" si="13"/>
        <v>#N/A</v>
      </c>
      <c r="AT26" s="47" t="e">
        <f t="shared" si="14"/>
        <v>#N/A</v>
      </c>
      <c r="AU26" s="78" t="s">
        <v>272</v>
      </c>
      <c r="AV26" s="73"/>
      <c r="AW26" s="73">
        <v>25</v>
      </c>
      <c r="AX26" s="23" t="e">
        <f>VLOOKUP(A26,$AU$2:$AU$200,1,FALSE)</f>
        <v>#N/A</v>
      </c>
      <c r="AY26" s="23" t="e">
        <f t="shared" si="15"/>
        <v>#N/A</v>
      </c>
      <c r="AZ26" s="23" t="e">
        <f t="shared" si="16"/>
        <v>#N/A</v>
      </c>
    </row>
    <row r="27" spans="1:52" ht="56">
      <c r="A27" s="29" t="s">
        <v>23</v>
      </c>
      <c r="B27" s="71" t="s">
        <v>23</v>
      </c>
      <c r="C27" s="18">
        <v>26</v>
      </c>
      <c r="D27" s="19"/>
      <c r="E27" s="94" t="str">
        <f t="shared" si="0"/>
        <v>微子</v>
      </c>
      <c r="F27" s="18">
        <v>26</v>
      </c>
      <c r="G27" s="19"/>
      <c r="H27" s="104" t="s">
        <v>23</v>
      </c>
      <c r="I27" s="100" t="s">
        <v>104</v>
      </c>
      <c r="J27" s="105">
        <v>32</v>
      </c>
      <c r="K27" s="33" t="s">
        <v>39</v>
      </c>
      <c r="L27" s="33"/>
      <c r="M27" s="33">
        <v>25</v>
      </c>
      <c r="N27" s="24" t="str">
        <f t="shared" si="1"/>
        <v>微子</v>
      </c>
      <c r="O27" s="24"/>
      <c r="P27" s="33">
        <f t="shared" si="2"/>
        <v>9</v>
      </c>
      <c r="Q27" s="53" t="s">
        <v>39</v>
      </c>
      <c r="R27" s="42"/>
      <c r="S27" s="42">
        <v>25</v>
      </c>
      <c r="T27" s="42" t="str">
        <f t="shared" si="3"/>
        <v>微子</v>
      </c>
      <c r="U27" s="42"/>
      <c r="V27" s="54">
        <f t="shared" si="4"/>
        <v>9</v>
      </c>
      <c r="W27" s="33" t="s">
        <v>34</v>
      </c>
      <c r="X27" s="33"/>
      <c r="Y27" s="33">
        <v>26</v>
      </c>
      <c r="Z27" s="55" t="str">
        <f t="shared" si="5"/>
        <v>微子</v>
      </c>
      <c r="AA27" s="55">
        <f t="shared" si="6"/>
        <v>0</v>
      </c>
      <c r="AB27" s="55">
        <f t="shared" si="7"/>
        <v>11</v>
      </c>
      <c r="AC27" s="64" t="s">
        <v>46</v>
      </c>
      <c r="AD27" s="26" t="s">
        <v>169</v>
      </c>
      <c r="AE27" s="26">
        <v>26</v>
      </c>
      <c r="AF27" s="49" t="str">
        <f t="shared" si="8"/>
        <v>微子</v>
      </c>
      <c r="AH27" s="49">
        <f t="shared" si="9"/>
        <v>9</v>
      </c>
      <c r="AI27" s="12" t="s">
        <v>46</v>
      </c>
      <c r="AJ27" s="18" t="s">
        <v>227</v>
      </c>
      <c r="AK27" s="19">
        <v>26</v>
      </c>
      <c r="AL27" s="49" t="str">
        <f t="shared" si="10"/>
        <v>微子</v>
      </c>
      <c r="AN27" s="49">
        <f t="shared" si="11"/>
        <v>10</v>
      </c>
      <c r="AR27" s="49" t="e">
        <f t="shared" si="12"/>
        <v>#N/A</v>
      </c>
      <c r="AS27" s="49" t="e">
        <f t="shared" si="13"/>
        <v>#N/A</v>
      </c>
      <c r="AT27" s="47" t="e">
        <f t="shared" si="14"/>
        <v>#N/A</v>
      </c>
      <c r="AU27" s="78" t="s">
        <v>273</v>
      </c>
      <c r="AV27" s="73"/>
      <c r="AW27" s="73">
        <v>26</v>
      </c>
      <c r="AX27" s="23" t="e">
        <f>VLOOKUP(A27,$AU$2:$AU$200,1,FALSE)</f>
        <v>#N/A</v>
      </c>
      <c r="AY27" s="23" t="e">
        <f t="shared" si="15"/>
        <v>#N/A</v>
      </c>
      <c r="AZ27" s="23" t="e">
        <f t="shared" si="16"/>
        <v>#N/A</v>
      </c>
    </row>
    <row r="28" spans="1:52" ht="62">
      <c r="A28" s="28" t="s">
        <v>24</v>
      </c>
      <c r="B28" s="31" t="s">
        <v>24</v>
      </c>
      <c r="C28" s="18">
        <v>27</v>
      </c>
      <c r="D28" s="19" t="s">
        <v>107</v>
      </c>
      <c r="E28" s="94" t="str">
        <f t="shared" si="0"/>
        <v>泰誓上</v>
      </c>
      <c r="F28" s="18">
        <v>27</v>
      </c>
      <c r="G28" s="19" t="s">
        <v>107</v>
      </c>
      <c r="H28" s="104" t="s">
        <v>24</v>
      </c>
      <c r="I28" s="100" t="s">
        <v>133</v>
      </c>
      <c r="J28" s="105">
        <v>33</v>
      </c>
      <c r="K28" s="33" t="s">
        <v>46</v>
      </c>
      <c r="L28" s="28" t="s">
        <v>169</v>
      </c>
      <c r="M28" s="33">
        <v>26</v>
      </c>
      <c r="N28" s="24" t="str">
        <f t="shared" si="1"/>
        <v>泰誓上</v>
      </c>
      <c r="O28" s="24"/>
      <c r="P28" s="33">
        <f t="shared" si="2"/>
        <v>10</v>
      </c>
      <c r="Q28" s="53" t="s">
        <v>46</v>
      </c>
      <c r="R28" s="42" t="s">
        <v>169</v>
      </c>
      <c r="S28" s="42">
        <v>26</v>
      </c>
      <c r="T28" s="42" t="str">
        <f t="shared" si="3"/>
        <v>泰誓上</v>
      </c>
      <c r="U28" s="42"/>
      <c r="V28" s="54">
        <f t="shared" si="4"/>
        <v>10</v>
      </c>
      <c r="W28" s="33" t="s">
        <v>35</v>
      </c>
      <c r="X28" s="33"/>
      <c r="Y28" s="33">
        <v>27</v>
      </c>
      <c r="Z28" s="55" t="e">
        <f t="shared" si="5"/>
        <v>#N/A</v>
      </c>
      <c r="AA28" s="55" t="e">
        <f t="shared" si="6"/>
        <v>#N/A</v>
      </c>
      <c r="AB28" s="55" t="e">
        <f t="shared" si="7"/>
        <v>#N/A</v>
      </c>
      <c r="AC28" s="64" t="s">
        <v>44</v>
      </c>
      <c r="AD28" s="26"/>
      <c r="AE28" s="26">
        <v>27</v>
      </c>
      <c r="AF28" s="49" t="e">
        <f t="shared" si="8"/>
        <v>#N/A</v>
      </c>
      <c r="AH28" s="49" t="e">
        <f t="shared" si="9"/>
        <v>#N/A</v>
      </c>
      <c r="AI28" s="12" t="s">
        <v>44</v>
      </c>
      <c r="AJ28" s="18" t="s">
        <v>228</v>
      </c>
      <c r="AK28" s="19">
        <v>27</v>
      </c>
      <c r="AL28" s="49" t="e">
        <f t="shared" si="10"/>
        <v>#N/A</v>
      </c>
      <c r="AN28" s="49" t="e">
        <f t="shared" si="11"/>
        <v>#N/A</v>
      </c>
      <c r="AR28" s="49" t="e">
        <f t="shared" si="12"/>
        <v>#N/A</v>
      </c>
      <c r="AS28" s="49" t="e">
        <f t="shared" si="13"/>
        <v>#N/A</v>
      </c>
      <c r="AT28" s="47" t="e">
        <f t="shared" si="14"/>
        <v>#N/A</v>
      </c>
      <c r="AU28" s="78" t="s">
        <v>274</v>
      </c>
      <c r="AV28" s="73"/>
      <c r="AW28" s="73">
        <v>27</v>
      </c>
      <c r="AX28" s="23" t="e">
        <f>VLOOKUP(A28,$AU$2:$AU$200,1,FALSE)</f>
        <v>#N/A</v>
      </c>
      <c r="AY28" s="23" t="e">
        <f t="shared" si="15"/>
        <v>#N/A</v>
      </c>
      <c r="AZ28" s="23" t="e">
        <f t="shared" si="16"/>
        <v>#N/A</v>
      </c>
    </row>
    <row r="29" spans="1:52" ht="62">
      <c r="A29" s="28" t="s">
        <v>25</v>
      </c>
      <c r="B29" s="31" t="s">
        <v>25</v>
      </c>
      <c r="C29" s="18">
        <v>28</v>
      </c>
      <c r="D29" s="19" t="s">
        <v>107</v>
      </c>
      <c r="E29" s="94" t="str">
        <f t="shared" si="0"/>
        <v>泰誓中</v>
      </c>
      <c r="F29" s="18">
        <v>28</v>
      </c>
      <c r="G29" s="19" t="s">
        <v>107</v>
      </c>
      <c r="H29" s="104" t="e">
        <v>#N/A</v>
      </c>
      <c r="I29" s="100" t="e">
        <v>#N/A</v>
      </c>
      <c r="J29" s="105" t="e">
        <v>#N/A</v>
      </c>
      <c r="K29" s="33" t="s">
        <v>44</v>
      </c>
      <c r="L29" s="33"/>
      <c r="M29" s="24">
        <v>27</v>
      </c>
      <c r="N29" s="24" t="e">
        <f t="shared" si="1"/>
        <v>#N/A</v>
      </c>
      <c r="O29" s="24"/>
      <c r="P29" s="33" t="e">
        <f t="shared" si="2"/>
        <v>#N/A</v>
      </c>
      <c r="Q29" s="53" t="s">
        <v>45</v>
      </c>
      <c r="R29" s="42"/>
      <c r="S29" s="42">
        <v>28</v>
      </c>
      <c r="T29" s="42" t="e">
        <f t="shared" si="3"/>
        <v>#N/A</v>
      </c>
      <c r="U29" s="42"/>
      <c r="V29" s="54" t="e">
        <f t="shared" si="4"/>
        <v>#N/A</v>
      </c>
      <c r="W29" s="33" t="s">
        <v>36</v>
      </c>
      <c r="X29" s="33"/>
      <c r="Y29" s="33">
        <v>28</v>
      </c>
      <c r="Z29" s="55" t="str">
        <f t="shared" si="5"/>
        <v>泰誓中</v>
      </c>
      <c r="AA29" s="55">
        <f t="shared" si="6"/>
        <v>0</v>
      </c>
      <c r="AB29" s="55">
        <f t="shared" si="7"/>
        <v>13</v>
      </c>
      <c r="AC29" s="64" t="s">
        <v>45</v>
      </c>
      <c r="AD29" s="26"/>
      <c r="AE29" s="26">
        <v>28</v>
      </c>
      <c r="AF29" s="49" t="e">
        <f t="shared" si="8"/>
        <v>#N/A</v>
      </c>
      <c r="AH29" s="49" t="e">
        <f t="shared" si="9"/>
        <v>#N/A</v>
      </c>
      <c r="AL29" s="49" t="e">
        <f t="shared" si="10"/>
        <v>#N/A</v>
      </c>
      <c r="AN29" s="49" t="e">
        <f t="shared" si="11"/>
        <v>#N/A</v>
      </c>
      <c r="AR29" s="49" t="e">
        <f t="shared" si="12"/>
        <v>#N/A</v>
      </c>
      <c r="AS29" s="49" t="e">
        <f t="shared" si="13"/>
        <v>#N/A</v>
      </c>
      <c r="AT29" s="47" t="e">
        <f t="shared" si="14"/>
        <v>#N/A</v>
      </c>
      <c r="AU29" s="78" t="s">
        <v>275</v>
      </c>
      <c r="AV29" s="73"/>
      <c r="AW29" s="73">
        <v>28</v>
      </c>
      <c r="AX29" s="23" t="e">
        <f>VLOOKUP(A29,$AU$2:$AU$200,1,FALSE)</f>
        <v>#N/A</v>
      </c>
      <c r="AY29" s="23" t="e">
        <f t="shared" si="15"/>
        <v>#N/A</v>
      </c>
      <c r="AZ29" s="23" t="e">
        <f t="shared" si="16"/>
        <v>#N/A</v>
      </c>
    </row>
    <row r="30" spans="1:52" ht="31">
      <c r="A30" s="28" t="s">
        <v>26</v>
      </c>
      <c r="B30" s="31" t="s">
        <v>26</v>
      </c>
      <c r="C30" s="18">
        <v>29</v>
      </c>
      <c r="D30" s="19" t="s">
        <v>107</v>
      </c>
      <c r="E30" s="94" t="str">
        <f t="shared" si="0"/>
        <v>泰誓下</v>
      </c>
      <c r="F30" s="18">
        <v>29</v>
      </c>
      <c r="G30" s="19" t="s">
        <v>107</v>
      </c>
      <c r="H30" s="104" t="e">
        <v>#N/A</v>
      </c>
      <c r="I30" s="100" t="e">
        <v>#N/A</v>
      </c>
      <c r="J30" s="105" t="e">
        <v>#N/A</v>
      </c>
      <c r="K30" s="33" t="s">
        <v>45</v>
      </c>
      <c r="L30" s="33"/>
      <c r="M30" s="33">
        <v>28</v>
      </c>
      <c r="N30" s="24" t="str">
        <f t="shared" si="1"/>
        <v>泰誓下</v>
      </c>
      <c r="O30" s="24"/>
      <c r="P30" s="33">
        <f t="shared" si="2"/>
        <v>10.1</v>
      </c>
      <c r="Q30" s="53" t="s">
        <v>44</v>
      </c>
      <c r="R30" s="42"/>
      <c r="S30" s="42">
        <v>29</v>
      </c>
      <c r="T30" s="42" t="str">
        <f t="shared" si="3"/>
        <v>泰誓下</v>
      </c>
      <c r="U30" s="42"/>
      <c r="V30" s="54">
        <f t="shared" si="4"/>
        <v>10.199999999999999</v>
      </c>
      <c r="W30" s="33" t="s">
        <v>39</v>
      </c>
      <c r="X30" s="33"/>
      <c r="Y30" s="33">
        <v>29</v>
      </c>
      <c r="Z30" s="55" t="str">
        <f t="shared" si="5"/>
        <v>泰誓下</v>
      </c>
      <c r="AA30" s="55">
        <f t="shared" si="6"/>
        <v>0</v>
      </c>
      <c r="AB30" s="55">
        <f t="shared" si="7"/>
        <v>14</v>
      </c>
      <c r="AC30" s="64" t="s">
        <v>47</v>
      </c>
      <c r="AD30" s="26"/>
      <c r="AE30" s="26">
        <v>29</v>
      </c>
      <c r="AF30" s="49" t="e">
        <f t="shared" si="8"/>
        <v>#N/A</v>
      </c>
      <c r="AH30" s="49" t="e">
        <f t="shared" si="9"/>
        <v>#N/A</v>
      </c>
      <c r="AL30" s="49" t="e">
        <f t="shared" si="10"/>
        <v>#N/A</v>
      </c>
      <c r="AN30" s="49" t="e">
        <f t="shared" si="11"/>
        <v>#N/A</v>
      </c>
      <c r="AR30" s="49" t="e">
        <f t="shared" si="12"/>
        <v>#N/A</v>
      </c>
      <c r="AS30" s="49" t="e">
        <f t="shared" si="13"/>
        <v>#N/A</v>
      </c>
      <c r="AT30" s="47" t="e">
        <f t="shared" si="14"/>
        <v>#N/A</v>
      </c>
      <c r="AU30" s="78" t="s">
        <v>276</v>
      </c>
      <c r="AV30" s="73"/>
      <c r="AW30" s="73">
        <v>29</v>
      </c>
      <c r="AX30" s="23" t="e">
        <f>VLOOKUP(A30,$AU$2:$AU$200,1,FALSE)</f>
        <v>#N/A</v>
      </c>
      <c r="AY30" s="23" t="e">
        <f t="shared" si="15"/>
        <v>#N/A</v>
      </c>
      <c r="AZ30" s="23" t="e">
        <f t="shared" si="16"/>
        <v>#N/A</v>
      </c>
    </row>
    <row r="31" spans="1:52" ht="31">
      <c r="A31" s="28" t="s">
        <v>78</v>
      </c>
      <c r="B31" s="31" t="s">
        <v>78</v>
      </c>
      <c r="C31" s="18">
        <v>30</v>
      </c>
      <c r="D31" s="19"/>
      <c r="E31" s="94" t="str">
        <f t="shared" si="0"/>
        <v xml:space="preserve">牧誓 </v>
      </c>
      <c r="F31" s="18">
        <v>30</v>
      </c>
      <c r="G31" s="19"/>
      <c r="H31" s="104" t="s">
        <v>78</v>
      </c>
      <c r="I31" s="100" t="s">
        <v>134</v>
      </c>
      <c r="J31" s="105">
        <v>34</v>
      </c>
      <c r="K31" s="33" t="s">
        <v>47</v>
      </c>
      <c r="L31" s="33"/>
      <c r="M31" s="33">
        <v>29</v>
      </c>
      <c r="N31" s="24" t="str">
        <f t="shared" si="1"/>
        <v xml:space="preserve">牧誓 </v>
      </c>
      <c r="O31" s="24"/>
      <c r="P31" s="33">
        <f t="shared" si="2"/>
        <v>11</v>
      </c>
      <c r="Q31" s="53" t="s">
        <v>47</v>
      </c>
      <c r="R31" s="42"/>
      <c r="S31" s="42">
        <v>29</v>
      </c>
      <c r="T31" s="42" t="e">
        <f t="shared" si="3"/>
        <v>#N/A</v>
      </c>
      <c r="U31" s="42"/>
      <c r="V31" s="54" t="e">
        <f t="shared" si="4"/>
        <v>#N/A</v>
      </c>
      <c r="W31" s="33" t="s">
        <v>40</v>
      </c>
      <c r="X31" s="33"/>
      <c r="Y31" s="33">
        <v>30</v>
      </c>
      <c r="Z31" s="55" t="e">
        <f t="shared" si="5"/>
        <v>#N/A</v>
      </c>
      <c r="AA31" s="55" t="e">
        <f t="shared" si="6"/>
        <v>#N/A</v>
      </c>
      <c r="AB31" s="55" t="e">
        <f t="shared" si="7"/>
        <v>#N/A</v>
      </c>
      <c r="AC31" s="15" t="s">
        <v>48</v>
      </c>
      <c r="AD31" s="26"/>
      <c r="AE31" s="26">
        <v>30</v>
      </c>
      <c r="AF31" s="49" t="e">
        <f t="shared" si="8"/>
        <v>#N/A</v>
      </c>
      <c r="AH31" s="49" t="e">
        <f t="shared" si="9"/>
        <v>#N/A</v>
      </c>
      <c r="AL31" s="49" t="e">
        <f t="shared" si="10"/>
        <v>#N/A</v>
      </c>
      <c r="AN31" s="49" t="e">
        <f t="shared" si="11"/>
        <v>#N/A</v>
      </c>
      <c r="AR31" s="49" t="e">
        <f t="shared" si="12"/>
        <v>#N/A</v>
      </c>
      <c r="AS31" s="49" t="e">
        <f t="shared" si="13"/>
        <v>#N/A</v>
      </c>
      <c r="AT31" s="47" t="e">
        <f t="shared" si="14"/>
        <v>#N/A</v>
      </c>
      <c r="AU31" s="78" t="s">
        <v>277</v>
      </c>
      <c r="AV31" s="73"/>
      <c r="AW31" s="73">
        <v>30</v>
      </c>
      <c r="AX31" s="23" t="e">
        <f>VLOOKUP(A31,$AU$2:$AU$200,1,FALSE)</f>
        <v>#N/A</v>
      </c>
      <c r="AY31" s="23" t="e">
        <f t="shared" si="15"/>
        <v>#N/A</v>
      </c>
      <c r="AZ31" s="23" t="e">
        <f t="shared" si="16"/>
        <v>#N/A</v>
      </c>
    </row>
    <row r="32" spans="1:52" ht="31">
      <c r="A32" s="28" t="s">
        <v>87</v>
      </c>
      <c r="B32" s="31" t="s">
        <v>87</v>
      </c>
      <c r="C32" s="18">
        <v>31</v>
      </c>
      <c r="D32" s="19" t="s">
        <v>107</v>
      </c>
      <c r="E32" s="94" t="str">
        <f t="shared" si="0"/>
        <v xml:space="preserve">武成 </v>
      </c>
      <c r="F32" s="18">
        <v>31</v>
      </c>
      <c r="G32" s="19" t="s">
        <v>107</v>
      </c>
      <c r="H32" s="104" t="s">
        <v>87</v>
      </c>
      <c r="I32" s="100" t="s">
        <v>182</v>
      </c>
      <c r="J32" s="105">
        <v>36</v>
      </c>
      <c r="N32" s="24" t="e">
        <f t="shared" si="1"/>
        <v>#N/A</v>
      </c>
      <c r="O32" s="24"/>
      <c r="P32" s="33" t="e">
        <f t="shared" si="2"/>
        <v>#N/A</v>
      </c>
      <c r="Q32" s="53"/>
      <c r="R32" s="42"/>
      <c r="S32" s="42"/>
      <c r="T32" s="42" t="e">
        <f t="shared" si="3"/>
        <v>#N/A</v>
      </c>
      <c r="U32" s="42"/>
      <c r="V32" s="54" t="e">
        <f t="shared" si="4"/>
        <v>#N/A</v>
      </c>
      <c r="W32" s="33" t="s">
        <v>46</v>
      </c>
      <c r="X32" s="28" t="s">
        <v>169</v>
      </c>
      <c r="Y32" s="33">
        <v>31</v>
      </c>
      <c r="Z32" s="55" t="str">
        <f t="shared" si="5"/>
        <v xml:space="preserve">武成 </v>
      </c>
      <c r="AA32" s="55" t="str">
        <f t="shared" si="6"/>
        <v>marked as 逸</v>
      </c>
      <c r="AB32" s="55">
        <f t="shared" si="7"/>
        <v>49</v>
      </c>
      <c r="AF32" s="49" t="e">
        <f t="shared" si="8"/>
        <v>#N/A</v>
      </c>
      <c r="AH32" s="49" t="e">
        <f t="shared" si="9"/>
        <v>#N/A</v>
      </c>
      <c r="AL32" s="49" t="e">
        <f t="shared" si="10"/>
        <v>#N/A</v>
      </c>
      <c r="AN32" s="49" t="e">
        <f t="shared" si="11"/>
        <v>#N/A</v>
      </c>
      <c r="AR32" s="49" t="e">
        <f t="shared" si="12"/>
        <v>#N/A</v>
      </c>
      <c r="AS32" s="49" t="e">
        <f t="shared" si="13"/>
        <v>#N/A</v>
      </c>
      <c r="AT32" s="47" t="e">
        <f t="shared" si="14"/>
        <v>#N/A</v>
      </c>
      <c r="AU32" s="78" t="s">
        <v>278</v>
      </c>
      <c r="AV32" s="73"/>
      <c r="AW32" s="73">
        <v>31</v>
      </c>
      <c r="AX32" s="23" t="e">
        <f>VLOOKUP(A32,$AU$2:$AU$200,1,FALSE)</f>
        <v>#N/A</v>
      </c>
      <c r="AY32" s="23" t="e">
        <f t="shared" si="15"/>
        <v>#N/A</v>
      </c>
      <c r="AZ32" s="23" t="e">
        <f t="shared" si="16"/>
        <v>#N/A</v>
      </c>
    </row>
    <row r="33" spans="1:52" ht="84">
      <c r="A33" s="28" t="s">
        <v>88</v>
      </c>
      <c r="B33" s="31" t="s">
        <v>88</v>
      </c>
      <c r="C33" s="18">
        <v>32</v>
      </c>
      <c r="D33" s="19"/>
      <c r="E33" s="94" t="str">
        <f t="shared" si="0"/>
        <v>洪範</v>
      </c>
      <c r="F33" s="18">
        <v>32</v>
      </c>
      <c r="G33" s="19"/>
      <c r="H33" s="104" t="s">
        <v>88</v>
      </c>
      <c r="I33" s="100" t="s">
        <v>166</v>
      </c>
      <c r="J33" s="105">
        <v>39</v>
      </c>
      <c r="N33" s="24" t="str">
        <f t="shared" si="1"/>
        <v>洪範</v>
      </c>
      <c r="O33" s="24"/>
      <c r="P33" s="33">
        <f t="shared" si="2"/>
        <v>12</v>
      </c>
      <c r="Q33" s="53"/>
      <c r="R33" s="42"/>
      <c r="S33" s="42"/>
      <c r="T33" s="42" t="str">
        <f t="shared" si="3"/>
        <v>洪範</v>
      </c>
      <c r="U33" s="42"/>
      <c r="V33" s="54">
        <f t="shared" si="4"/>
        <v>12</v>
      </c>
      <c r="W33" s="33" t="s">
        <v>44</v>
      </c>
      <c r="X33" s="33"/>
      <c r="Y33" s="33">
        <v>32</v>
      </c>
      <c r="Z33" s="55" t="str">
        <f t="shared" si="5"/>
        <v>洪範</v>
      </c>
      <c r="AA33" s="55">
        <f t="shared" si="6"/>
        <v>0</v>
      </c>
      <c r="AB33" s="55">
        <f t="shared" si="7"/>
        <v>16</v>
      </c>
      <c r="AF33" s="49" t="str">
        <f t="shared" si="8"/>
        <v>洪範</v>
      </c>
      <c r="AH33" s="49">
        <f t="shared" si="9"/>
        <v>12</v>
      </c>
      <c r="AL33" s="49" t="str">
        <f t="shared" si="10"/>
        <v>洪範</v>
      </c>
      <c r="AN33" s="49">
        <f t="shared" si="11"/>
        <v>12</v>
      </c>
      <c r="AR33" s="49" t="e">
        <f t="shared" si="12"/>
        <v>#N/A</v>
      </c>
      <c r="AS33" s="49" t="e">
        <f t="shared" si="13"/>
        <v>#N/A</v>
      </c>
      <c r="AT33" s="47" t="e">
        <f t="shared" si="14"/>
        <v>#N/A</v>
      </c>
      <c r="AU33" s="78" t="s">
        <v>279</v>
      </c>
      <c r="AV33" s="73"/>
      <c r="AW33" s="73">
        <v>32</v>
      </c>
      <c r="AX33" s="23" t="e">
        <f>VLOOKUP(A33,$AU$2:$AU$200,1,FALSE)</f>
        <v>#N/A</v>
      </c>
      <c r="AY33" s="23" t="e">
        <f t="shared" si="15"/>
        <v>#N/A</v>
      </c>
      <c r="AZ33" s="23" t="e">
        <f t="shared" si="16"/>
        <v>#N/A</v>
      </c>
    </row>
    <row r="34" spans="1:52" ht="31">
      <c r="A34" s="28" t="s">
        <v>89</v>
      </c>
      <c r="B34" s="31" t="s">
        <v>89</v>
      </c>
      <c r="C34" s="18">
        <v>33</v>
      </c>
      <c r="D34" s="19" t="s">
        <v>107</v>
      </c>
      <c r="E34" s="94" t="str">
        <f t="shared" si="0"/>
        <v>旅獒</v>
      </c>
      <c r="F34" s="18">
        <v>33</v>
      </c>
      <c r="G34" s="19" t="s">
        <v>107</v>
      </c>
      <c r="H34" s="104" t="e">
        <v>#N/A</v>
      </c>
      <c r="I34" s="100" t="e">
        <v>#N/A</v>
      </c>
      <c r="J34" s="105" t="e">
        <v>#N/A</v>
      </c>
      <c r="N34" s="24" t="e">
        <f t="shared" si="1"/>
        <v>#N/A</v>
      </c>
      <c r="O34" s="24"/>
      <c r="P34" s="33" t="e">
        <f t="shared" si="2"/>
        <v>#N/A</v>
      </c>
      <c r="Q34" s="53"/>
      <c r="R34" s="42"/>
      <c r="S34" s="42"/>
      <c r="T34" s="42" t="e">
        <f t="shared" si="3"/>
        <v>#N/A</v>
      </c>
      <c r="U34" s="42"/>
      <c r="V34" s="54" t="e">
        <f t="shared" si="4"/>
        <v>#N/A</v>
      </c>
      <c r="W34" s="33" t="s">
        <v>45</v>
      </c>
      <c r="X34" s="33"/>
      <c r="Y34" s="33">
        <v>33</v>
      </c>
      <c r="Z34" s="55" t="str">
        <f t="shared" si="5"/>
        <v>旅獒</v>
      </c>
      <c r="AA34" s="55" t="str">
        <f t="shared" si="6"/>
        <v>marked as 逸</v>
      </c>
      <c r="AB34" s="55">
        <f t="shared" si="7"/>
        <v>50</v>
      </c>
      <c r="AF34" s="49" t="e">
        <f t="shared" si="8"/>
        <v>#N/A</v>
      </c>
      <c r="AH34" s="49" t="e">
        <f t="shared" si="9"/>
        <v>#N/A</v>
      </c>
      <c r="AL34" s="49" t="e">
        <f t="shared" si="10"/>
        <v>#N/A</v>
      </c>
      <c r="AN34" s="49" t="e">
        <f t="shared" si="11"/>
        <v>#N/A</v>
      </c>
      <c r="AR34" s="49" t="e">
        <f t="shared" si="12"/>
        <v>#N/A</v>
      </c>
      <c r="AS34" s="49" t="e">
        <f t="shared" si="13"/>
        <v>#N/A</v>
      </c>
      <c r="AT34" s="47" t="e">
        <f t="shared" si="14"/>
        <v>#N/A</v>
      </c>
      <c r="AU34" s="78" t="s">
        <v>280</v>
      </c>
      <c r="AV34" s="73"/>
      <c r="AW34" s="73">
        <v>33</v>
      </c>
      <c r="AX34" s="23" t="e">
        <f>VLOOKUP(A34,$AU$2:$AU$200,1,FALSE)</f>
        <v>#N/A</v>
      </c>
      <c r="AY34" s="23" t="e">
        <f t="shared" si="15"/>
        <v>#N/A</v>
      </c>
      <c r="AZ34" s="23" t="e">
        <f t="shared" si="16"/>
        <v>#N/A</v>
      </c>
    </row>
    <row r="35" spans="1:52" ht="140">
      <c r="A35" s="28" t="s">
        <v>85</v>
      </c>
      <c r="B35" s="31" t="s">
        <v>85</v>
      </c>
      <c r="C35" s="18">
        <v>34</v>
      </c>
      <c r="D35" s="19"/>
      <c r="E35" s="94" t="str">
        <f t="shared" si="0"/>
        <v>金滕</v>
      </c>
      <c r="F35" s="18">
        <v>34</v>
      </c>
      <c r="G35" s="19"/>
      <c r="H35" s="104" t="s">
        <v>85</v>
      </c>
      <c r="I35" s="100" t="s">
        <v>166</v>
      </c>
      <c r="J35" s="105">
        <v>40</v>
      </c>
      <c r="N35" s="24" t="str">
        <f t="shared" si="1"/>
        <v>金滕</v>
      </c>
      <c r="O35" s="24"/>
      <c r="P35" s="33">
        <f t="shared" si="2"/>
        <v>13</v>
      </c>
      <c r="Q35" s="53"/>
      <c r="R35" s="42"/>
      <c r="S35" s="42"/>
      <c r="T35" s="42" t="str">
        <f t="shared" si="3"/>
        <v>金滕</v>
      </c>
      <c r="U35" s="42"/>
      <c r="V35" s="54">
        <f t="shared" si="4"/>
        <v>13</v>
      </c>
      <c r="W35" s="33" t="s">
        <v>47</v>
      </c>
      <c r="X35" s="33"/>
      <c r="Y35" s="33">
        <v>34</v>
      </c>
      <c r="Z35" s="55" t="str">
        <f t="shared" si="5"/>
        <v>金滕</v>
      </c>
      <c r="AA35" s="55">
        <f t="shared" si="6"/>
        <v>0</v>
      </c>
      <c r="AB35" s="55">
        <f t="shared" si="7"/>
        <v>17</v>
      </c>
      <c r="AF35" s="49" t="str">
        <f t="shared" si="8"/>
        <v>金滕</v>
      </c>
      <c r="AH35" s="49">
        <f t="shared" si="9"/>
        <v>13</v>
      </c>
      <c r="AL35" s="49" t="str">
        <f t="shared" si="10"/>
        <v>金滕</v>
      </c>
      <c r="AN35" s="49">
        <f t="shared" si="11"/>
        <v>14</v>
      </c>
      <c r="AR35" s="49" t="str">
        <f t="shared" si="12"/>
        <v>金滕</v>
      </c>
      <c r="AS35" s="49" t="str">
        <f t="shared" si="13"/>
        <v>titled by editors 
long titles on the back of strip 14
good overlap 
numbered</v>
      </c>
      <c r="AT35" s="47">
        <f t="shared" si="14"/>
        <v>9</v>
      </c>
      <c r="AU35" s="78" t="s">
        <v>311</v>
      </c>
      <c r="AV35" s="73"/>
      <c r="AW35" s="73">
        <v>34</v>
      </c>
      <c r="AX35" s="23" t="e">
        <f>VLOOKUP(A35,$AU$2:$AU$200,1,FALSE)</f>
        <v>#N/A</v>
      </c>
      <c r="AY35" s="23" t="e">
        <f t="shared" si="15"/>
        <v>#N/A</v>
      </c>
      <c r="AZ35" s="23" t="e">
        <f t="shared" si="16"/>
        <v>#N/A</v>
      </c>
    </row>
    <row r="36" spans="1:52" ht="31">
      <c r="A36" s="28" t="s">
        <v>90</v>
      </c>
      <c r="B36" s="31" t="s">
        <v>90</v>
      </c>
      <c r="C36" s="18">
        <v>35</v>
      </c>
      <c r="D36" s="19"/>
      <c r="E36" s="94" t="str">
        <f t="shared" si="0"/>
        <v xml:space="preserve">大誥 </v>
      </c>
      <c r="F36" s="18">
        <v>35</v>
      </c>
      <c r="G36" s="19"/>
      <c r="H36" s="104" t="s">
        <v>90</v>
      </c>
      <c r="I36" s="100" t="s">
        <v>185</v>
      </c>
      <c r="J36" s="105">
        <v>42</v>
      </c>
      <c r="N36" s="24" t="str">
        <f t="shared" si="1"/>
        <v xml:space="preserve">大誥 </v>
      </c>
      <c r="O36" s="24"/>
      <c r="P36" s="33">
        <f t="shared" si="2"/>
        <v>14</v>
      </c>
      <c r="Q36" s="53"/>
      <c r="R36" s="42"/>
      <c r="S36" s="42"/>
      <c r="T36" s="42" t="e">
        <f t="shared" si="3"/>
        <v>#N/A</v>
      </c>
      <c r="U36" s="42"/>
      <c r="V36" s="54" t="e">
        <f t="shared" si="4"/>
        <v>#N/A</v>
      </c>
      <c r="W36" s="28" t="s">
        <v>48</v>
      </c>
      <c r="X36" s="33"/>
      <c r="Y36" s="33">
        <v>35</v>
      </c>
      <c r="Z36" s="55" t="e">
        <f t="shared" si="5"/>
        <v>#N/A</v>
      </c>
      <c r="AA36" s="55" t="e">
        <f t="shared" si="6"/>
        <v>#N/A</v>
      </c>
      <c r="AB36" s="55" t="e">
        <f t="shared" si="7"/>
        <v>#N/A</v>
      </c>
      <c r="AF36" s="49" t="e">
        <f t="shared" si="8"/>
        <v>#N/A</v>
      </c>
      <c r="AH36" s="49" t="e">
        <f t="shared" si="9"/>
        <v>#N/A</v>
      </c>
      <c r="AL36" s="49" t="e">
        <f t="shared" si="10"/>
        <v>#N/A</v>
      </c>
      <c r="AN36" s="49" t="e">
        <f t="shared" si="11"/>
        <v>#N/A</v>
      </c>
      <c r="AR36" s="49" t="e">
        <f t="shared" si="12"/>
        <v>#N/A</v>
      </c>
      <c r="AS36" s="49" t="e">
        <f t="shared" si="13"/>
        <v>#N/A</v>
      </c>
      <c r="AT36" s="47" t="e">
        <f t="shared" si="14"/>
        <v>#N/A</v>
      </c>
      <c r="AU36" s="78" t="s">
        <v>281</v>
      </c>
      <c r="AV36" s="73"/>
      <c r="AW36" s="73">
        <v>35</v>
      </c>
      <c r="AX36" s="23" t="e">
        <f>VLOOKUP(A36,$AU$2:$AU$200,1,FALSE)</f>
        <v>#N/A</v>
      </c>
      <c r="AY36" s="23" t="e">
        <f t="shared" si="15"/>
        <v>#N/A</v>
      </c>
      <c r="AZ36" s="23" t="e">
        <f t="shared" si="16"/>
        <v>#N/A</v>
      </c>
    </row>
    <row r="37" spans="1:52" ht="56">
      <c r="A37" s="28" t="s">
        <v>86</v>
      </c>
      <c r="B37" s="31" t="s">
        <v>86</v>
      </c>
      <c r="C37" s="18">
        <v>36</v>
      </c>
      <c r="D37" s="19" t="s">
        <v>107</v>
      </c>
      <c r="E37" s="94" t="str">
        <f t="shared" si="0"/>
        <v>微子之命</v>
      </c>
      <c r="F37" s="18">
        <v>36</v>
      </c>
      <c r="G37" s="19" t="s">
        <v>107</v>
      </c>
      <c r="H37" s="104" t="s">
        <v>86</v>
      </c>
      <c r="I37" s="100" t="s">
        <v>186</v>
      </c>
      <c r="J37" s="105">
        <v>43</v>
      </c>
      <c r="N37" s="24" t="e">
        <f t="shared" si="1"/>
        <v>#N/A</v>
      </c>
      <c r="O37" s="24"/>
      <c r="P37" s="33" t="e">
        <f t="shared" si="2"/>
        <v>#N/A</v>
      </c>
      <c r="Q37" s="53"/>
      <c r="R37" s="42"/>
      <c r="S37" s="42"/>
      <c r="T37" s="42" t="e">
        <f t="shared" si="3"/>
        <v>#N/A</v>
      </c>
      <c r="U37" s="42"/>
      <c r="V37" s="54" t="e">
        <f t="shared" si="4"/>
        <v>#N/A</v>
      </c>
      <c r="W37" s="37" t="s">
        <v>1</v>
      </c>
      <c r="X37" s="33" t="s">
        <v>209</v>
      </c>
      <c r="Y37" s="33">
        <v>36</v>
      </c>
      <c r="Z37" s="55" t="e">
        <f t="shared" si="5"/>
        <v>#N/A</v>
      </c>
      <c r="AA37" s="55" t="e">
        <f t="shared" si="6"/>
        <v>#N/A</v>
      </c>
      <c r="AB37" s="55" t="e">
        <f t="shared" si="7"/>
        <v>#N/A</v>
      </c>
      <c r="AF37" s="49" t="e">
        <f t="shared" si="8"/>
        <v>#N/A</v>
      </c>
      <c r="AH37" s="49" t="e">
        <f t="shared" si="9"/>
        <v>#N/A</v>
      </c>
      <c r="AL37" s="49" t="e">
        <f t="shared" si="10"/>
        <v>#N/A</v>
      </c>
      <c r="AN37" s="49" t="e">
        <f t="shared" si="11"/>
        <v>#N/A</v>
      </c>
      <c r="AR37" s="49" t="e">
        <f t="shared" si="12"/>
        <v>#N/A</v>
      </c>
      <c r="AS37" s="49" t="e">
        <f t="shared" si="13"/>
        <v>#N/A</v>
      </c>
      <c r="AT37" s="47" t="e">
        <f t="shared" si="14"/>
        <v>#N/A</v>
      </c>
      <c r="AU37" s="78" t="s">
        <v>282</v>
      </c>
      <c r="AV37" s="73"/>
      <c r="AW37" s="73">
        <v>36</v>
      </c>
      <c r="AX37" s="23" t="e">
        <f>VLOOKUP(A37,$AU$2:$AU$200,1,FALSE)</f>
        <v>#N/A</v>
      </c>
      <c r="AY37" s="23" t="e">
        <f t="shared" si="15"/>
        <v>#N/A</v>
      </c>
      <c r="AZ37" s="23" t="e">
        <f t="shared" si="16"/>
        <v>#N/A</v>
      </c>
    </row>
    <row r="38" spans="1:52" ht="31">
      <c r="A38" s="28" t="s">
        <v>27</v>
      </c>
      <c r="B38" s="31" t="s">
        <v>27</v>
      </c>
      <c r="C38" s="18">
        <v>37</v>
      </c>
      <c r="D38" s="19"/>
      <c r="E38" s="94" t="str">
        <f t="shared" si="0"/>
        <v>康誥</v>
      </c>
      <c r="F38" s="18">
        <v>37</v>
      </c>
      <c r="G38" s="19"/>
      <c r="H38" s="104" t="s">
        <v>27</v>
      </c>
      <c r="I38" s="100" t="s">
        <v>162</v>
      </c>
      <c r="J38" s="105">
        <v>46</v>
      </c>
      <c r="N38" s="24" t="str">
        <f t="shared" si="1"/>
        <v>康誥</v>
      </c>
      <c r="O38" s="24"/>
      <c r="P38" s="33">
        <f t="shared" si="2"/>
        <v>15</v>
      </c>
      <c r="Q38" s="53"/>
      <c r="R38" s="42"/>
      <c r="S38" s="42"/>
      <c r="T38" s="42" t="str">
        <f t="shared" si="3"/>
        <v>康誥</v>
      </c>
      <c r="U38" s="42"/>
      <c r="V38" s="54">
        <f t="shared" si="4"/>
        <v>15</v>
      </c>
      <c r="W38" s="24" t="s">
        <v>68</v>
      </c>
      <c r="X38" s="33" t="s">
        <v>209</v>
      </c>
      <c r="Y38" s="33">
        <v>37</v>
      </c>
      <c r="Z38" s="55" t="str">
        <f t="shared" si="5"/>
        <v>康誥</v>
      </c>
      <c r="AA38" s="55">
        <f t="shared" si="6"/>
        <v>0</v>
      </c>
      <c r="AB38" s="55">
        <f t="shared" si="7"/>
        <v>19</v>
      </c>
      <c r="AF38" s="49" t="str">
        <f t="shared" si="8"/>
        <v>康誥</v>
      </c>
      <c r="AH38" s="49">
        <f t="shared" si="9"/>
        <v>15</v>
      </c>
      <c r="AL38" s="49" t="str">
        <f t="shared" si="10"/>
        <v>康誥</v>
      </c>
      <c r="AN38" s="49">
        <f t="shared" si="11"/>
        <v>17</v>
      </c>
      <c r="AR38" s="49" t="e">
        <f t="shared" si="12"/>
        <v>#N/A</v>
      </c>
      <c r="AS38" s="49" t="e">
        <f t="shared" si="13"/>
        <v>#N/A</v>
      </c>
      <c r="AT38" s="47" t="e">
        <f t="shared" si="14"/>
        <v>#N/A</v>
      </c>
      <c r="AU38" s="78" t="s">
        <v>270</v>
      </c>
      <c r="AV38" s="73"/>
      <c r="AW38" s="73">
        <v>37</v>
      </c>
      <c r="AX38" s="23" t="e">
        <f>VLOOKUP(A38,$AU$2:$AU$200,1,FALSE)</f>
        <v>#N/A</v>
      </c>
      <c r="AY38" s="23" t="e">
        <f t="shared" si="15"/>
        <v>#N/A</v>
      </c>
      <c r="AZ38" s="23" t="e">
        <f t="shared" si="16"/>
        <v>#N/A</v>
      </c>
    </row>
    <row r="39" spans="1:52" ht="31">
      <c r="A39" s="28" t="s">
        <v>28</v>
      </c>
      <c r="B39" s="31" t="s">
        <v>28</v>
      </c>
      <c r="C39" s="18">
        <v>38</v>
      </c>
      <c r="D39" s="19"/>
      <c r="E39" s="94" t="str">
        <f t="shared" si="0"/>
        <v>酒誥 </v>
      </c>
      <c r="F39" s="18">
        <v>38</v>
      </c>
      <c r="G39" s="19"/>
      <c r="H39" s="104" t="s">
        <v>28</v>
      </c>
      <c r="I39" s="100" t="s">
        <v>162</v>
      </c>
      <c r="J39" s="105">
        <v>47</v>
      </c>
      <c r="N39" s="24" t="str">
        <f t="shared" si="1"/>
        <v>酒誥 </v>
      </c>
      <c r="O39" s="24"/>
      <c r="P39" s="33">
        <f t="shared" si="2"/>
        <v>16</v>
      </c>
      <c r="Q39" s="53"/>
      <c r="R39" s="42"/>
      <c r="S39" s="42"/>
      <c r="T39" s="42" t="str">
        <f t="shared" si="3"/>
        <v>酒誥 </v>
      </c>
      <c r="U39" s="42"/>
      <c r="V39" s="54">
        <f t="shared" si="4"/>
        <v>16</v>
      </c>
      <c r="W39" s="24" t="s">
        <v>208</v>
      </c>
      <c r="X39" s="33" t="s">
        <v>209</v>
      </c>
      <c r="Y39" s="33">
        <v>38</v>
      </c>
      <c r="Z39" s="55" t="str">
        <f t="shared" si="5"/>
        <v>酒誥 </v>
      </c>
      <c r="AA39" s="55">
        <f t="shared" si="6"/>
        <v>0</v>
      </c>
      <c r="AB39" s="55">
        <f t="shared" si="7"/>
        <v>20</v>
      </c>
      <c r="AF39" s="49" t="str">
        <f t="shared" si="8"/>
        <v>酒誥 </v>
      </c>
      <c r="AH39" s="49">
        <f t="shared" si="9"/>
        <v>16</v>
      </c>
      <c r="AL39" s="49" t="str">
        <f t="shared" si="10"/>
        <v>酒誥 </v>
      </c>
      <c r="AN39" s="49">
        <f t="shared" si="11"/>
        <v>18</v>
      </c>
      <c r="AR39" s="49" t="e">
        <f t="shared" si="12"/>
        <v>#N/A</v>
      </c>
      <c r="AS39" s="49" t="e">
        <f t="shared" si="13"/>
        <v>#N/A</v>
      </c>
      <c r="AT39" s="47" t="e">
        <f t="shared" si="14"/>
        <v>#N/A</v>
      </c>
      <c r="AU39" s="78" t="s">
        <v>283</v>
      </c>
      <c r="AV39" s="73"/>
      <c r="AW39" s="73">
        <v>38</v>
      </c>
      <c r="AX39" s="23" t="e">
        <f>VLOOKUP(A39,$AU$2:$AU$200,1,FALSE)</f>
        <v>#N/A</v>
      </c>
      <c r="AY39" s="23" t="e">
        <f t="shared" si="15"/>
        <v>#N/A</v>
      </c>
      <c r="AZ39" s="23" t="e">
        <f t="shared" si="16"/>
        <v>#N/A</v>
      </c>
    </row>
    <row r="40" spans="1:52" ht="31">
      <c r="A40" s="28" t="s">
        <v>29</v>
      </c>
      <c r="B40" s="31" t="s">
        <v>29</v>
      </c>
      <c r="C40" s="18">
        <v>39</v>
      </c>
      <c r="D40" s="19"/>
      <c r="E40" s="94" t="str">
        <f t="shared" si="0"/>
        <v>梓材</v>
      </c>
      <c r="F40" s="18">
        <v>39</v>
      </c>
      <c r="G40" s="19"/>
      <c r="H40" s="104" t="s">
        <v>29</v>
      </c>
      <c r="I40" s="100" t="s">
        <v>162</v>
      </c>
      <c r="J40" s="105">
        <v>48</v>
      </c>
      <c r="N40" s="24" t="str">
        <f t="shared" si="1"/>
        <v>梓材</v>
      </c>
      <c r="O40" s="24"/>
      <c r="P40" s="33">
        <f t="shared" si="2"/>
        <v>17</v>
      </c>
      <c r="Q40" s="53"/>
      <c r="R40" s="42"/>
      <c r="S40" s="42"/>
      <c r="T40" s="42" t="str">
        <f t="shared" si="3"/>
        <v>梓材</v>
      </c>
      <c r="U40" s="42"/>
      <c r="V40" s="54">
        <f t="shared" si="4"/>
        <v>17</v>
      </c>
      <c r="W40" s="28" t="s">
        <v>2</v>
      </c>
      <c r="X40" s="33" t="s">
        <v>209</v>
      </c>
      <c r="Y40" s="33">
        <v>39</v>
      </c>
      <c r="Z40" s="55" t="str">
        <f t="shared" si="5"/>
        <v>梓材</v>
      </c>
      <c r="AA40" s="55">
        <f t="shared" si="6"/>
        <v>0</v>
      </c>
      <c r="AB40" s="55">
        <f t="shared" si="7"/>
        <v>21</v>
      </c>
      <c r="AF40" s="49" t="str">
        <f t="shared" si="8"/>
        <v>梓材</v>
      </c>
      <c r="AH40" s="49">
        <f t="shared" si="9"/>
        <v>17</v>
      </c>
      <c r="AL40" s="49" t="str">
        <f t="shared" si="10"/>
        <v>梓材</v>
      </c>
      <c r="AN40" s="49">
        <f t="shared" si="11"/>
        <v>19</v>
      </c>
      <c r="AR40" s="49" t="e">
        <f t="shared" si="12"/>
        <v>#N/A</v>
      </c>
      <c r="AS40" s="49" t="e">
        <f t="shared" si="13"/>
        <v>#N/A</v>
      </c>
      <c r="AT40" s="47" t="e">
        <f t="shared" si="14"/>
        <v>#N/A</v>
      </c>
      <c r="AU40" s="78" t="s">
        <v>284</v>
      </c>
      <c r="AV40" s="75"/>
      <c r="AW40" s="73">
        <v>39</v>
      </c>
      <c r="AX40" s="23" t="e">
        <f>VLOOKUP(A40,$AU$2:$AU$200,1,FALSE)</f>
        <v>#N/A</v>
      </c>
      <c r="AY40" s="23" t="e">
        <f t="shared" si="15"/>
        <v>#N/A</v>
      </c>
      <c r="AZ40" s="23" t="e">
        <f t="shared" si="16"/>
        <v>#N/A</v>
      </c>
    </row>
    <row r="41" spans="1:52" ht="62">
      <c r="A41" s="28" t="s">
        <v>30</v>
      </c>
      <c r="B41" s="31" t="s">
        <v>30</v>
      </c>
      <c r="C41" s="18">
        <v>40</v>
      </c>
      <c r="D41" s="19"/>
      <c r="E41" s="94" t="str">
        <f t="shared" si="0"/>
        <v>召誥 </v>
      </c>
      <c r="F41" s="18">
        <v>40</v>
      </c>
      <c r="G41" s="19"/>
      <c r="H41" s="104" t="s">
        <v>30</v>
      </c>
      <c r="I41" s="100" t="s">
        <v>163</v>
      </c>
      <c r="J41" s="105">
        <v>49</v>
      </c>
      <c r="N41" s="24" t="str">
        <f t="shared" si="1"/>
        <v>召誥 </v>
      </c>
      <c r="O41" s="24"/>
      <c r="P41" s="33">
        <f t="shared" si="2"/>
        <v>18</v>
      </c>
      <c r="Q41" s="53"/>
      <c r="R41" s="42"/>
      <c r="S41" s="42"/>
      <c r="T41" s="42" t="str">
        <f t="shared" si="3"/>
        <v>召誥 </v>
      </c>
      <c r="U41" s="42"/>
      <c r="V41" s="54">
        <f t="shared" si="4"/>
        <v>18</v>
      </c>
      <c r="W41" s="28" t="s">
        <v>4</v>
      </c>
      <c r="X41" s="32" t="s">
        <v>229</v>
      </c>
      <c r="Y41" s="33">
        <v>40</v>
      </c>
      <c r="Z41" s="55" t="str">
        <f t="shared" si="5"/>
        <v>召誥 </v>
      </c>
      <c r="AA41" s="55">
        <f t="shared" si="6"/>
        <v>0</v>
      </c>
      <c r="AB41" s="55">
        <f t="shared" si="7"/>
        <v>22</v>
      </c>
      <c r="AF41" s="49" t="str">
        <f t="shared" si="8"/>
        <v>召誥 </v>
      </c>
      <c r="AH41" s="49">
        <f t="shared" si="9"/>
        <v>18</v>
      </c>
      <c r="AL41" s="49" t="str">
        <f t="shared" si="10"/>
        <v>召誥 </v>
      </c>
      <c r="AN41" s="49">
        <f t="shared" si="11"/>
        <v>20</v>
      </c>
      <c r="AR41" s="49" t="e">
        <f t="shared" si="12"/>
        <v>#N/A</v>
      </c>
      <c r="AS41" s="49" t="e">
        <f t="shared" si="13"/>
        <v>#N/A</v>
      </c>
      <c r="AT41" s="47" t="e">
        <f t="shared" si="14"/>
        <v>#N/A</v>
      </c>
      <c r="AU41" s="78" t="s">
        <v>285</v>
      </c>
      <c r="AV41" s="73"/>
      <c r="AW41" s="73">
        <v>40</v>
      </c>
      <c r="AX41" s="23" t="e">
        <f>VLOOKUP(A41,$AU$2:$AU$200,1,FALSE)</f>
        <v>#N/A</v>
      </c>
      <c r="AY41" s="23" t="e">
        <f t="shared" si="15"/>
        <v>#N/A</v>
      </c>
      <c r="AZ41" s="23" t="e">
        <f t="shared" si="16"/>
        <v>#N/A</v>
      </c>
    </row>
    <row r="42" spans="1:52" ht="31">
      <c r="A42" s="28" t="s">
        <v>31</v>
      </c>
      <c r="B42" s="31" t="s">
        <v>31</v>
      </c>
      <c r="C42" s="18">
        <v>41</v>
      </c>
      <c r="D42" s="19"/>
      <c r="E42" s="94" t="str">
        <f t="shared" si="0"/>
        <v>洛誥</v>
      </c>
      <c r="F42" s="18">
        <v>41</v>
      </c>
      <c r="G42" s="19"/>
      <c r="H42" s="104" t="s">
        <v>31</v>
      </c>
      <c r="I42" s="100" t="s">
        <v>161</v>
      </c>
      <c r="J42" s="105">
        <v>50</v>
      </c>
      <c r="N42" s="24" t="str">
        <f t="shared" si="1"/>
        <v>洛誥</v>
      </c>
      <c r="O42" s="24"/>
      <c r="P42" s="33">
        <f t="shared" si="2"/>
        <v>19</v>
      </c>
      <c r="Q42" s="53"/>
      <c r="R42" s="42"/>
      <c r="S42" s="42"/>
      <c r="T42" s="42" t="str">
        <f t="shared" si="3"/>
        <v>洛誥</v>
      </c>
      <c r="U42" s="42"/>
      <c r="V42" s="54">
        <f t="shared" si="4"/>
        <v>19</v>
      </c>
      <c r="W42" s="33" t="s">
        <v>7</v>
      </c>
      <c r="X42" s="33" t="s">
        <v>209</v>
      </c>
      <c r="Y42" s="33">
        <v>41</v>
      </c>
      <c r="Z42" s="55" t="str">
        <f t="shared" si="5"/>
        <v>洛誥</v>
      </c>
      <c r="AA42" s="55">
        <f t="shared" si="6"/>
        <v>0</v>
      </c>
      <c r="AB42" s="55">
        <f t="shared" si="7"/>
        <v>23</v>
      </c>
      <c r="AF42" s="49" t="str">
        <f t="shared" si="8"/>
        <v>洛誥</v>
      </c>
      <c r="AH42" s="49">
        <f t="shared" si="9"/>
        <v>19</v>
      </c>
      <c r="AL42" s="49" t="str">
        <f t="shared" si="10"/>
        <v>洛誥</v>
      </c>
      <c r="AN42" s="49">
        <f t="shared" si="11"/>
        <v>21</v>
      </c>
      <c r="AR42" s="49" t="e">
        <f t="shared" si="12"/>
        <v>#N/A</v>
      </c>
      <c r="AS42" s="49" t="e">
        <f t="shared" si="13"/>
        <v>#N/A</v>
      </c>
      <c r="AT42" s="47" t="e">
        <f t="shared" si="14"/>
        <v>#N/A</v>
      </c>
      <c r="AU42" s="78" t="s">
        <v>254</v>
      </c>
      <c r="AV42" s="73" t="s">
        <v>314</v>
      </c>
      <c r="AW42" s="73">
        <v>41</v>
      </c>
      <c r="AX42" s="23" t="e">
        <f>VLOOKUP(A42,$AU$2:$AU$200,1,FALSE)</f>
        <v>#N/A</v>
      </c>
      <c r="AY42" s="23" t="e">
        <f t="shared" si="15"/>
        <v>#N/A</v>
      </c>
      <c r="AZ42" s="23" t="e">
        <f t="shared" si="16"/>
        <v>#N/A</v>
      </c>
    </row>
    <row r="43" spans="1:52" ht="84">
      <c r="A43" s="28" t="s">
        <v>32</v>
      </c>
      <c r="B43" s="31" t="s">
        <v>32</v>
      </c>
      <c r="C43" s="18">
        <v>42</v>
      </c>
      <c r="D43" s="19"/>
      <c r="E43" s="94" t="str">
        <f t="shared" si="0"/>
        <v>多士</v>
      </c>
      <c r="F43" s="18">
        <v>42</v>
      </c>
      <c r="G43" s="19"/>
      <c r="H43" s="104" t="s">
        <v>32</v>
      </c>
      <c r="I43" s="100" t="s">
        <v>160</v>
      </c>
      <c r="J43" s="105">
        <v>51</v>
      </c>
      <c r="N43" s="24" t="str">
        <f t="shared" si="1"/>
        <v>多士</v>
      </c>
      <c r="O43" s="24"/>
      <c r="P43" s="33">
        <f t="shared" si="2"/>
        <v>20</v>
      </c>
      <c r="Q43" s="53"/>
      <c r="R43" s="42"/>
      <c r="S43" s="42"/>
      <c r="T43" s="42" t="str">
        <f t="shared" si="3"/>
        <v>多士</v>
      </c>
      <c r="U43" s="42"/>
      <c r="V43" s="54">
        <f t="shared" si="4"/>
        <v>20</v>
      </c>
      <c r="W43" s="33" t="s">
        <v>8</v>
      </c>
      <c r="X43" s="33" t="s">
        <v>209</v>
      </c>
      <c r="Y43" s="33">
        <v>42</v>
      </c>
      <c r="Z43" s="55" t="str">
        <f t="shared" si="5"/>
        <v>多士</v>
      </c>
      <c r="AA43" s="55">
        <f t="shared" si="6"/>
        <v>0</v>
      </c>
      <c r="AB43" s="55">
        <f t="shared" si="7"/>
        <v>24</v>
      </c>
      <c r="AF43" s="49" t="str">
        <f t="shared" si="8"/>
        <v>多士</v>
      </c>
      <c r="AH43" s="49">
        <f t="shared" si="9"/>
        <v>20</v>
      </c>
      <c r="AL43" s="49" t="str">
        <f t="shared" si="10"/>
        <v>多士</v>
      </c>
      <c r="AN43" s="49">
        <f t="shared" si="11"/>
        <v>22</v>
      </c>
      <c r="AR43" s="49" t="e">
        <f t="shared" si="12"/>
        <v>#N/A</v>
      </c>
      <c r="AS43" s="49" t="e">
        <f t="shared" si="13"/>
        <v>#N/A</v>
      </c>
      <c r="AT43" s="47" t="e">
        <f t="shared" si="14"/>
        <v>#N/A</v>
      </c>
      <c r="AU43" s="78" t="s">
        <v>255</v>
      </c>
      <c r="AV43" s="73" t="s">
        <v>314</v>
      </c>
      <c r="AW43" s="73">
        <v>42</v>
      </c>
      <c r="AX43" s="23" t="e">
        <f>VLOOKUP(A43,$AU$2:$AU$200,1,FALSE)</f>
        <v>#N/A</v>
      </c>
      <c r="AY43" s="23" t="e">
        <f t="shared" si="15"/>
        <v>#N/A</v>
      </c>
      <c r="AZ43" s="23" t="e">
        <f t="shared" si="16"/>
        <v>#N/A</v>
      </c>
    </row>
    <row r="44" spans="1:52" ht="62">
      <c r="A44" s="28" t="s">
        <v>33</v>
      </c>
      <c r="B44" s="31" t="s">
        <v>33</v>
      </c>
      <c r="C44" s="18">
        <v>43</v>
      </c>
      <c r="D44" s="19"/>
      <c r="E44" s="94" t="str">
        <f t="shared" si="0"/>
        <v>無逸</v>
      </c>
      <c r="F44" s="18">
        <v>43</v>
      </c>
      <c r="G44" s="19"/>
      <c r="H44" s="104" t="s">
        <v>33</v>
      </c>
      <c r="I44" s="100" t="s">
        <v>142</v>
      </c>
      <c r="J44" s="105">
        <v>52</v>
      </c>
      <c r="L44" s="33"/>
      <c r="N44" s="24" t="str">
        <f t="shared" si="1"/>
        <v>無逸</v>
      </c>
      <c r="O44" s="33" t="s">
        <v>168</v>
      </c>
      <c r="P44" s="33">
        <f t="shared" si="2"/>
        <v>21</v>
      </c>
      <c r="Q44" s="53"/>
      <c r="R44" s="42"/>
      <c r="S44" s="42"/>
      <c r="T44" s="42" t="str">
        <f t="shared" si="3"/>
        <v>無逸</v>
      </c>
      <c r="U44" s="42" t="s">
        <v>168</v>
      </c>
      <c r="V44" s="54">
        <f t="shared" si="4"/>
        <v>21</v>
      </c>
      <c r="W44" s="33" t="s">
        <v>71</v>
      </c>
      <c r="X44" s="33" t="s">
        <v>209</v>
      </c>
      <c r="Y44" s="33">
        <v>43</v>
      </c>
      <c r="Z44" s="55" t="str">
        <f t="shared" si="5"/>
        <v>無逸</v>
      </c>
      <c r="AA44" s="55">
        <f t="shared" si="6"/>
        <v>0</v>
      </c>
      <c r="AB44" s="55">
        <f t="shared" si="7"/>
        <v>25</v>
      </c>
      <c r="AF44" s="49" t="str">
        <f t="shared" si="8"/>
        <v>無逸</v>
      </c>
      <c r="AG44" s="28" t="s">
        <v>168</v>
      </c>
      <c r="AH44" s="49">
        <f t="shared" si="9"/>
        <v>21</v>
      </c>
      <c r="AL44" s="49" t="str">
        <f t="shared" si="10"/>
        <v>無逸</v>
      </c>
      <c r="AN44" s="49">
        <f t="shared" si="11"/>
        <v>23</v>
      </c>
      <c r="AR44" s="49" t="e">
        <f t="shared" si="12"/>
        <v>#N/A</v>
      </c>
      <c r="AS44" s="49" t="e">
        <f t="shared" si="13"/>
        <v>#N/A</v>
      </c>
      <c r="AT44" s="47" t="e">
        <f t="shared" si="14"/>
        <v>#N/A</v>
      </c>
      <c r="AU44" s="78" t="s">
        <v>310</v>
      </c>
      <c r="AV44" s="73"/>
      <c r="AW44" s="73">
        <v>43</v>
      </c>
      <c r="AX44" s="23" t="e">
        <f>VLOOKUP(A44,$AU$2:$AU$200,1,FALSE)</f>
        <v>#N/A</v>
      </c>
      <c r="AY44" s="23" t="e">
        <f t="shared" si="15"/>
        <v>#N/A</v>
      </c>
      <c r="AZ44" s="23" t="e">
        <f t="shared" si="16"/>
        <v>#N/A</v>
      </c>
    </row>
    <row r="45" spans="1:52" ht="31">
      <c r="A45" s="28" t="s">
        <v>34</v>
      </c>
      <c r="B45" s="31" t="s">
        <v>34</v>
      </c>
      <c r="C45" s="18">
        <v>44</v>
      </c>
      <c r="D45" s="19"/>
      <c r="E45" s="94" t="str">
        <f t="shared" si="0"/>
        <v>君奭</v>
      </c>
      <c r="F45" s="18">
        <v>44</v>
      </c>
      <c r="G45" s="19"/>
      <c r="H45" s="104" t="s">
        <v>34</v>
      </c>
      <c r="I45" s="100" t="s">
        <v>188</v>
      </c>
      <c r="J45" s="105">
        <v>53</v>
      </c>
      <c r="N45" s="24" t="str">
        <f t="shared" si="1"/>
        <v>君奭</v>
      </c>
      <c r="O45" s="24"/>
      <c r="P45" s="33">
        <f t="shared" si="2"/>
        <v>22</v>
      </c>
      <c r="Q45" s="53"/>
      <c r="R45" s="42"/>
      <c r="S45" s="42"/>
      <c r="T45" s="42" t="str">
        <f t="shared" si="3"/>
        <v>君奭</v>
      </c>
      <c r="U45" s="42"/>
      <c r="V45" s="54">
        <f t="shared" si="4"/>
        <v>22</v>
      </c>
      <c r="W45" s="33" t="s">
        <v>10</v>
      </c>
      <c r="X45" s="33" t="s">
        <v>209</v>
      </c>
      <c r="Y45" s="33">
        <v>44</v>
      </c>
      <c r="Z45" s="55" t="str">
        <f t="shared" si="5"/>
        <v>君奭</v>
      </c>
      <c r="AA45" s="55">
        <f t="shared" si="6"/>
        <v>0</v>
      </c>
      <c r="AB45" s="55">
        <f t="shared" si="7"/>
        <v>26</v>
      </c>
      <c r="AF45" s="49" t="str">
        <f t="shared" si="8"/>
        <v>君奭</v>
      </c>
      <c r="AH45" s="49">
        <f t="shared" si="9"/>
        <v>22</v>
      </c>
      <c r="AL45" s="49" t="e">
        <f t="shared" si="10"/>
        <v>#N/A</v>
      </c>
      <c r="AN45" s="49" t="e">
        <f t="shared" si="11"/>
        <v>#N/A</v>
      </c>
      <c r="AR45" s="49" t="e">
        <f t="shared" si="12"/>
        <v>#N/A</v>
      </c>
      <c r="AS45" s="49" t="e">
        <f t="shared" si="13"/>
        <v>#N/A</v>
      </c>
      <c r="AT45" s="47" t="e">
        <f t="shared" si="14"/>
        <v>#N/A</v>
      </c>
      <c r="AU45" s="78" t="s">
        <v>286</v>
      </c>
      <c r="AV45" s="73"/>
      <c r="AW45" s="73">
        <v>44</v>
      </c>
      <c r="AX45" s="23" t="e">
        <f>VLOOKUP(A45,$AU$2:$AU$200,1,FALSE)</f>
        <v>#N/A</v>
      </c>
      <c r="AY45" s="23" t="e">
        <f t="shared" si="15"/>
        <v>#N/A</v>
      </c>
      <c r="AZ45" s="23" t="e">
        <f t="shared" si="16"/>
        <v>#N/A</v>
      </c>
    </row>
    <row r="46" spans="1:52" ht="56">
      <c r="A46" s="28" t="s">
        <v>91</v>
      </c>
      <c r="B46" s="31" t="s">
        <v>91</v>
      </c>
      <c r="C46" s="18">
        <v>45</v>
      </c>
      <c r="D46" s="19" t="s">
        <v>107</v>
      </c>
      <c r="E46" s="94" t="str">
        <f t="shared" si="0"/>
        <v>蔡仲之命</v>
      </c>
      <c r="F46" s="18">
        <v>45</v>
      </c>
      <c r="G46" s="19" t="s">
        <v>107</v>
      </c>
      <c r="H46" s="104" t="s">
        <v>91</v>
      </c>
      <c r="I46" s="100" t="s">
        <v>150</v>
      </c>
      <c r="J46" s="105">
        <v>64</v>
      </c>
      <c r="N46" s="24" t="e">
        <f t="shared" si="1"/>
        <v>#N/A</v>
      </c>
      <c r="O46" s="24"/>
      <c r="P46" s="33" t="e">
        <f t="shared" si="2"/>
        <v>#N/A</v>
      </c>
      <c r="Q46" s="53"/>
      <c r="R46" s="42"/>
      <c r="S46" s="42"/>
      <c r="T46" s="42" t="e">
        <f t="shared" si="3"/>
        <v>#N/A</v>
      </c>
      <c r="U46" s="42"/>
      <c r="V46" s="54" t="e">
        <f t="shared" si="4"/>
        <v>#N/A</v>
      </c>
      <c r="W46" s="33" t="s">
        <v>15</v>
      </c>
      <c r="X46" s="33" t="s">
        <v>209</v>
      </c>
      <c r="Y46" s="33">
        <v>45</v>
      </c>
      <c r="Z46" s="55" t="e">
        <f t="shared" si="5"/>
        <v>#N/A</v>
      </c>
      <c r="AA46" s="55" t="e">
        <f t="shared" si="6"/>
        <v>#N/A</v>
      </c>
      <c r="AB46" s="55" t="e">
        <f t="shared" si="7"/>
        <v>#N/A</v>
      </c>
      <c r="AF46" s="49" t="e">
        <f t="shared" si="8"/>
        <v>#N/A</v>
      </c>
      <c r="AH46" s="49" t="e">
        <f t="shared" si="9"/>
        <v>#N/A</v>
      </c>
      <c r="AL46" s="49" t="e">
        <f t="shared" si="10"/>
        <v>#N/A</v>
      </c>
      <c r="AN46" s="49" t="e">
        <f t="shared" si="11"/>
        <v>#N/A</v>
      </c>
      <c r="AR46" s="49" t="e">
        <f t="shared" si="12"/>
        <v>#N/A</v>
      </c>
      <c r="AS46" s="49" t="e">
        <f t="shared" si="13"/>
        <v>#N/A</v>
      </c>
      <c r="AT46" s="47" t="e">
        <f t="shared" si="14"/>
        <v>#N/A</v>
      </c>
      <c r="AU46" s="78" t="s">
        <v>287</v>
      </c>
      <c r="AV46" s="73"/>
      <c r="AW46" s="73">
        <v>45</v>
      </c>
      <c r="AX46" s="23" t="e">
        <f>VLOOKUP(A46,$AU$2:$AU$200,1,FALSE)</f>
        <v>#N/A</v>
      </c>
      <c r="AY46" s="23" t="e">
        <f t="shared" si="15"/>
        <v>#N/A</v>
      </c>
      <c r="AZ46" s="23" t="e">
        <f t="shared" si="16"/>
        <v>#N/A</v>
      </c>
    </row>
    <row r="47" spans="1:52" ht="31">
      <c r="A47" s="28" t="s">
        <v>35</v>
      </c>
      <c r="B47" s="31" t="s">
        <v>35</v>
      </c>
      <c r="C47" s="18">
        <v>46</v>
      </c>
      <c r="D47" s="19"/>
      <c r="E47" s="94" t="str">
        <f t="shared" si="0"/>
        <v>多方</v>
      </c>
      <c r="F47" s="18">
        <v>46</v>
      </c>
      <c r="G47" s="19"/>
      <c r="H47" s="104" t="s">
        <v>35</v>
      </c>
      <c r="I47" s="100" t="s">
        <v>159</v>
      </c>
      <c r="J47" s="105">
        <v>56</v>
      </c>
      <c r="N47" s="24" t="str">
        <f t="shared" si="1"/>
        <v>多方</v>
      </c>
      <c r="O47" s="24"/>
      <c r="P47" s="33">
        <f t="shared" si="2"/>
        <v>23</v>
      </c>
      <c r="Q47" s="53"/>
      <c r="R47" s="42"/>
      <c r="S47" s="42"/>
      <c r="T47" s="42" t="str">
        <f t="shared" si="3"/>
        <v>多方</v>
      </c>
      <c r="U47" s="42"/>
      <c r="V47" s="54">
        <f t="shared" si="4"/>
        <v>23</v>
      </c>
      <c r="W47" s="56" t="s">
        <v>11</v>
      </c>
      <c r="X47" s="33" t="s">
        <v>209</v>
      </c>
      <c r="Y47" s="33">
        <v>46</v>
      </c>
      <c r="Z47" s="55" t="str">
        <f t="shared" si="5"/>
        <v>多方</v>
      </c>
      <c r="AA47" s="55">
        <f t="shared" si="6"/>
        <v>0</v>
      </c>
      <c r="AB47" s="55">
        <f t="shared" si="7"/>
        <v>27</v>
      </c>
      <c r="AF47" s="49" t="str">
        <f t="shared" si="8"/>
        <v>多方</v>
      </c>
      <c r="AH47" s="49">
        <f t="shared" si="9"/>
        <v>23</v>
      </c>
      <c r="AL47" s="49" t="str">
        <f t="shared" si="10"/>
        <v>多方</v>
      </c>
      <c r="AN47" s="49">
        <f t="shared" si="11"/>
        <v>24</v>
      </c>
      <c r="AR47" s="49" t="e">
        <f t="shared" si="12"/>
        <v>#N/A</v>
      </c>
      <c r="AS47" s="49" t="e">
        <f t="shared" si="13"/>
        <v>#N/A</v>
      </c>
      <c r="AT47" s="47" t="e">
        <f t="shared" si="14"/>
        <v>#N/A</v>
      </c>
      <c r="AU47" s="78" t="s">
        <v>288</v>
      </c>
      <c r="AV47" s="73"/>
      <c r="AW47" s="73">
        <v>46</v>
      </c>
      <c r="AX47" s="23" t="e">
        <f>VLOOKUP(A47,$AU$2:$AU$200,1,FALSE)</f>
        <v>#N/A</v>
      </c>
      <c r="AY47" s="23" t="e">
        <f t="shared" si="15"/>
        <v>#N/A</v>
      </c>
      <c r="AZ47" s="23" t="e">
        <f t="shared" si="16"/>
        <v>#N/A</v>
      </c>
    </row>
    <row r="48" spans="1:52" ht="31">
      <c r="A48" s="28" t="s">
        <v>36</v>
      </c>
      <c r="B48" s="31" t="s">
        <v>36</v>
      </c>
      <c r="C48" s="18">
        <v>47</v>
      </c>
      <c r="D48" s="19"/>
      <c r="E48" s="94" t="str">
        <f t="shared" si="0"/>
        <v>立政</v>
      </c>
      <c r="F48" s="18">
        <v>47</v>
      </c>
      <c r="G48" s="19"/>
      <c r="H48" s="104" t="s">
        <v>36</v>
      </c>
      <c r="I48" s="100" t="s">
        <v>144</v>
      </c>
      <c r="J48" s="105">
        <v>58</v>
      </c>
      <c r="N48" s="24" t="str">
        <f t="shared" si="1"/>
        <v>立政</v>
      </c>
      <c r="O48" s="24"/>
      <c r="P48" s="33">
        <f t="shared" si="2"/>
        <v>24</v>
      </c>
      <c r="Q48" s="53"/>
      <c r="R48" s="42"/>
      <c r="S48" s="42"/>
      <c r="T48" s="42" t="str">
        <f t="shared" si="3"/>
        <v>立政</v>
      </c>
      <c r="U48" s="42"/>
      <c r="V48" s="54">
        <f t="shared" si="4"/>
        <v>24</v>
      </c>
      <c r="W48" s="33" t="s">
        <v>72</v>
      </c>
      <c r="X48" s="33" t="s">
        <v>209</v>
      </c>
      <c r="Y48" s="33">
        <v>47</v>
      </c>
      <c r="Z48" s="55" t="str">
        <f t="shared" si="5"/>
        <v>立政</v>
      </c>
      <c r="AA48" s="55">
        <f t="shared" si="6"/>
        <v>0</v>
      </c>
      <c r="AB48" s="55">
        <f t="shared" si="7"/>
        <v>28</v>
      </c>
      <c r="AF48" s="49" t="str">
        <f t="shared" si="8"/>
        <v>立政</v>
      </c>
      <c r="AH48" s="49">
        <f t="shared" si="9"/>
        <v>24</v>
      </c>
      <c r="AL48" s="49" t="e">
        <f t="shared" si="10"/>
        <v>#N/A</v>
      </c>
      <c r="AN48" s="49" t="e">
        <f t="shared" si="11"/>
        <v>#N/A</v>
      </c>
      <c r="AR48" s="49" t="e">
        <f t="shared" si="12"/>
        <v>#N/A</v>
      </c>
      <c r="AS48" s="49" t="e">
        <f t="shared" si="13"/>
        <v>#N/A</v>
      </c>
      <c r="AT48" s="47" t="e">
        <f t="shared" si="14"/>
        <v>#N/A</v>
      </c>
      <c r="AU48" s="78" t="s">
        <v>289</v>
      </c>
      <c r="AV48" s="73"/>
      <c r="AW48" s="73">
        <v>47</v>
      </c>
      <c r="AX48" s="23" t="e">
        <f>VLOOKUP(A48,$AU$2:$AU$200,1,FALSE)</f>
        <v>#N/A</v>
      </c>
      <c r="AY48" s="23" t="e">
        <f t="shared" si="15"/>
        <v>#N/A</v>
      </c>
      <c r="AZ48" s="23" t="e">
        <f t="shared" si="16"/>
        <v>#N/A</v>
      </c>
    </row>
    <row r="49" spans="1:52" ht="31">
      <c r="A49" s="28" t="s">
        <v>37</v>
      </c>
      <c r="B49" s="31" t="s">
        <v>37</v>
      </c>
      <c r="C49" s="18">
        <v>48</v>
      </c>
      <c r="D49" s="19"/>
      <c r="E49" s="94" t="str">
        <f t="shared" si="0"/>
        <v>周官</v>
      </c>
      <c r="F49" s="18">
        <v>48</v>
      </c>
      <c r="G49" s="19"/>
      <c r="H49" s="104" t="s">
        <v>37</v>
      </c>
      <c r="I49" s="100" t="s">
        <v>158</v>
      </c>
      <c r="J49" s="105">
        <v>57</v>
      </c>
      <c r="N49" s="24" t="e">
        <f t="shared" si="1"/>
        <v>#N/A</v>
      </c>
      <c r="O49" s="24"/>
      <c r="P49" s="33" t="e">
        <f t="shared" si="2"/>
        <v>#N/A</v>
      </c>
      <c r="Q49" s="53"/>
      <c r="R49" s="42"/>
      <c r="S49" s="42"/>
      <c r="T49" s="42" t="e">
        <f t="shared" si="3"/>
        <v>#N/A</v>
      </c>
      <c r="U49" s="42"/>
      <c r="V49" s="54" t="e">
        <f t="shared" si="4"/>
        <v>#N/A</v>
      </c>
      <c r="W49" s="33" t="s">
        <v>73</v>
      </c>
      <c r="X49" s="33" t="s">
        <v>209</v>
      </c>
      <c r="Y49" s="33">
        <v>48</v>
      </c>
      <c r="Z49" s="55" t="e">
        <f t="shared" si="5"/>
        <v>#N/A</v>
      </c>
      <c r="AA49" s="55" t="e">
        <f t="shared" si="6"/>
        <v>#N/A</v>
      </c>
      <c r="AB49" s="55" t="e">
        <f t="shared" si="7"/>
        <v>#N/A</v>
      </c>
      <c r="AF49" s="49" t="e">
        <f t="shared" si="8"/>
        <v>#N/A</v>
      </c>
      <c r="AH49" s="49" t="e">
        <f t="shared" si="9"/>
        <v>#N/A</v>
      </c>
      <c r="AL49" s="49" t="e">
        <f t="shared" si="10"/>
        <v>#N/A</v>
      </c>
      <c r="AN49" s="49" t="e">
        <f t="shared" si="11"/>
        <v>#N/A</v>
      </c>
      <c r="AR49" s="49" t="e">
        <f t="shared" si="12"/>
        <v>#N/A</v>
      </c>
      <c r="AS49" s="49" t="e">
        <f t="shared" si="13"/>
        <v>#N/A</v>
      </c>
      <c r="AT49" s="47" t="e">
        <f t="shared" si="14"/>
        <v>#N/A</v>
      </c>
      <c r="AU49" s="78" t="s">
        <v>290</v>
      </c>
      <c r="AV49" s="73"/>
      <c r="AW49" s="73">
        <v>48</v>
      </c>
      <c r="AX49" s="23" t="e">
        <f>VLOOKUP(A49,$AU$2:$AU$200,1,FALSE)</f>
        <v>#N/A</v>
      </c>
      <c r="AY49" s="23" t="e">
        <f t="shared" si="15"/>
        <v>#N/A</v>
      </c>
      <c r="AZ49" s="23" t="e">
        <f t="shared" si="16"/>
        <v>#N/A</v>
      </c>
    </row>
    <row r="50" spans="1:52" ht="31">
      <c r="A50" s="28" t="s">
        <v>38</v>
      </c>
      <c r="B50" s="31" t="s">
        <v>38</v>
      </c>
      <c r="C50" s="18">
        <v>49</v>
      </c>
      <c r="D50" s="19" t="s">
        <v>107</v>
      </c>
      <c r="E50" s="94" t="str">
        <f t="shared" si="0"/>
        <v>君陳</v>
      </c>
      <c r="F50" s="18">
        <v>49</v>
      </c>
      <c r="G50" s="19" t="s">
        <v>107</v>
      </c>
      <c r="H50" s="104" t="e">
        <v>#N/A</v>
      </c>
      <c r="I50" s="100" t="e">
        <v>#N/A</v>
      </c>
      <c r="J50" s="105" t="e">
        <v>#N/A</v>
      </c>
      <c r="N50" s="24" t="e">
        <f t="shared" si="1"/>
        <v>#N/A</v>
      </c>
      <c r="O50" s="24"/>
      <c r="P50" s="33" t="e">
        <f t="shared" si="2"/>
        <v>#N/A</v>
      </c>
      <c r="Q50" s="53"/>
      <c r="R50" s="42"/>
      <c r="S50" s="42"/>
      <c r="T50" s="42" t="e">
        <f t="shared" si="3"/>
        <v>#N/A</v>
      </c>
      <c r="U50" s="42"/>
      <c r="V50" s="54" t="e">
        <f t="shared" si="4"/>
        <v>#N/A</v>
      </c>
      <c r="W50" s="33" t="s">
        <v>87</v>
      </c>
      <c r="X50" s="33" t="s">
        <v>209</v>
      </c>
      <c r="Y50" s="33">
        <v>49</v>
      </c>
      <c r="Z50" s="55" t="e">
        <f t="shared" si="5"/>
        <v>#N/A</v>
      </c>
      <c r="AA50" s="55" t="e">
        <f t="shared" si="6"/>
        <v>#N/A</v>
      </c>
      <c r="AB50" s="55" t="e">
        <f t="shared" si="7"/>
        <v>#N/A</v>
      </c>
      <c r="AF50" s="49" t="e">
        <f t="shared" si="8"/>
        <v>#N/A</v>
      </c>
      <c r="AH50" s="49" t="e">
        <f t="shared" si="9"/>
        <v>#N/A</v>
      </c>
      <c r="AL50" s="49" t="e">
        <f t="shared" si="10"/>
        <v>#N/A</v>
      </c>
      <c r="AN50" s="49" t="e">
        <f t="shared" si="11"/>
        <v>#N/A</v>
      </c>
      <c r="AR50" s="49" t="e">
        <f t="shared" si="12"/>
        <v>#N/A</v>
      </c>
      <c r="AS50" s="49" t="e">
        <f t="shared" si="13"/>
        <v>#N/A</v>
      </c>
      <c r="AT50" s="47" t="e">
        <f t="shared" si="14"/>
        <v>#N/A</v>
      </c>
      <c r="AU50" s="78" t="s">
        <v>96</v>
      </c>
      <c r="AV50" s="73"/>
      <c r="AW50" s="73">
        <v>49</v>
      </c>
      <c r="AX50" s="23" t="e">
        <f>VLOOKUP(A50,$AU$2:$AU$200,1,FALSE)</f>
        <v>#N/A</v>
      </c>
      <c r="AY50" s="23" t="e">
        <f t="shared" si="15"/>
        <v>#N/A</v>
      </c>
      <c r="AZ50" s="23" t="e">
        <f t="shared" si="16"/>
        <v>#N/A</v>
      </c>
    </row>
    <row r="51" spans="1:52" ht="31">
      <c r="A51" s="28" t="s">
        <v>39</v>
      </c>
      <c r="B51" s="31" t="s">
        <v>39</v>
      </c>
      <c r="C51" s="18">
        <v>50</v>
      </c>
      <c r="D51" s="19"/>
      <c r="E51" s="94" t="str">
        <f t="shared" si="0"/>
        <v>顧命</v>
      </c>
      <c r="F51" s="18">
        <v>50</v>
      </c>
      <c r="G51" s="19"/>
      <c r="H51" s="104" t="s">
        <v>39</v>
      </c>
      <c r="I51" s="100" t="s">
        <v>157</v>
      </c>
      <c r="J51" s="105">
        <v>60</v>
      </c>
      <c r="N51" s="24" t="str">
        <f t="shared" si="1"/>
        <v>顧命</v>
      </c>
      <c r="O51" s="24"/>
      <c r="P51" s="33">
        <f t="shared" si="2"/>
        <v>25</v>
      </c>
      <c r="Q51" s="53"/>
      <c r="R51" s="42"/>
      <c r="S51" s="42"/>
      <c r="T51" s="42" t="str">
        <f t="shared" si="3"/>
        <v>顧命</v>
      </c>
      <c r="U51" s="42"/>
      <c r="V51" s="54">
        <f t="shared" si="4"/>
        <v>25</v>
      </c>
      <c r="W51" s="33" t="s">
        <v>89</v>
      </c>
      <c r="X51" s="33" t="s">
        <v>209</v>
      </c>
      <c r="Y51" s="33">
        <v>50</v>
      </c>
      <c r="Z51" s="55" t="str">
        <f t="shared" si="5"/>
        <v>顧命</v>
      </c>
      <c r="AA51" s="55">
        <f t="shared" si="6"/>
        <v>0</v>
      </c>
      <c r="AB51" s="55">
        <f t="shared" si="7"/>
        <v>29</v>
      </c>
      <c r="AF51" s="49" t="str">
        <f t="shared" si="8"/>
        <v>顧命</v>
      </c>
      <c r="AH51" s="49">
        <f t="shared" si="9"/>
        <v>25</v>
      </c>
      <c r="AL51" s="49" t="e">
        <f t="shared" si="10"/>
        <v>#N/A</v>
      </c>
      <c r="AN51" s="49" t="e">
        <f t="shared" si="11"/>
        <v>#N/A</v>
      </c>
      <c r="AR51" s="49" t="e">
        <f t="shared" si="12"/>
        <v>#N/A</v>
      </c>
      <c r="AS51" s="49" t="e">
        <f t="shared" si="13"/>
        <v>#N/A</v>
      </c>
      <c r="AT51" s="47" t="e">
        <f t="shared" si="14"/>
        <v>#N/A</v>
      </c>
      <c r="AU51" s="78" t="s">
        <v>291</v>
      </c>
      <c r="AV51" s="73"/>
      <c r="AW51" s="73">
        <v>50</v>
      </c>
      <c r="AX51" s="23" t="e">
        <f>VLOOKUP(A51,$AU$2:$AU$200,1,FALSE)</f>
        <v>#N/A</v>
      </c>
      <c r="AY51" s="23" t="e">
        <f t="shared" si="15"/>
        <v>#N/A</v>
      </c>
      <c r="AZ51" s="23" t="e">
        <f t="shared" si="16"/>
        <v>#N/A</v>
      </c>
    </row>
    <row r="52" spans="1:52" ht="112">
      <c r="A52" s="28" t="s">
        <v>40</v>
      </c>
      <c r="B52" s="31" t="s">
        <v>40</v>
      </c>
      <c r="C52" s="18">
        <v>51</v>
      </c>
      <c r="D52" s="19" t="s">
        <v>107</v>
      </c>
      <c r="E52" s="94" t="str">
        <f t="shared" si="0"/>
        <v>康王之誥</v>
      </c>
      <c r="F52" s="18">
        <v>51</v>
      </c>
      <c r="G52" s="19" t="s">
        <v>107</v>
      </c>
      <c r="H52" s="104" t="s">
        <v>40</v>
      </c>
      <c r="I52" s="100" t="s">
        <v>146</v>
      </c>
      <c r="J52" s="105">
        <v>61</v>
      </c>
      <c r="N52" s="24" t="e">
        <f t="shared" si="1"/>
        <v>#N/A</v>
      </c>
      <c r="O52" s="24"/>
      <c r="P52" s="33" t="e">
        <f t="shared" si="2"/>
        <v>#N/A</v>
      </c>
      <c r="Q52" s="53"/>
      <c r="R52" s="42"/>
      <c r="S52" s="42"/>
      <c r="T52" s="42" t="e">
        <f t="shared" si="3"/>
        <v>#N/A</v>
      </c>
      <c r="U52" s="42"/>
      <c r="V52" s="54" t="e">
        <f t="shared" si="4"/>
        <v>#N/A</v>
      </c>
      <c r="W52" s="28" t="s">
        <v>43</v>
      </c>
      <c r="X52" s="34" t="s">
        <v>210</v>
      </c>
      <c r="Y52" s="33">
        <v>51</v>
      </c>
      <c r="Z52" s="55" t="str">
        <f t="shared" si="5"/>
        <v>康王之誥</v>
      </c>
      <c r="AA52" s="55">
        <f t="shared" si="6"/>
        <v>0</v>
      </c>
      <c r="AB52" s="55">
        <f t="shared" si="7"/>
        <v>30</v>
      </c>
      <c r="AF52" s="49" t="e">
        <f t="shared" si="8"/>
        <v>#N/A</v>
      </c>
      <c r="AH52" s="49" t="e">
        <f t="shared" si="9"/>
        <v>#N/A</v>
      </c>
      <c r="AL52" s="49" t="e">
        <f t="shared" si="10"/>
        <v>#N/A</v>
      </c>
      <c r="AN52" s="49" t="e">
        <f t="shared" si="11"/>
        <v>#N/A</v>
      </c>
      <c r="AR52" s="49" t="e">
        <f t="shared" si="12"/>
        <v>#N/A</v>
      </c>
      <c r="AS52" s="49" t="e">
        <f t="shared" si="13"/>
        <v>#N/A</v>
      </c>
      <c r="AT52" s="47" t="e">
        <f t="shared" si="14"/>
        <v>#N/A</v>
      </c>
      <c r="AU52" s="78" t="s">
        <v>309</v>
      </c>
      <c r="AV52" s="73"/>
      <c r="AW52" s="73">
        <v>51</v>
      </c>
      <c r="AX52" s="23" t="e">
        <f>VLOOKUP(A52,$AU$2:$AU$200,1,FALSE)</f>
        <v>#N/A</v>
      </c>
      <c r="AY52" s="23" t="e">
        <f t="shared" si="15"/>
        <v>#N/A</v>
      </c>
      <c r="AZ52" s="23" t="e">
        <f t="shared" si="16"/>
        <v>#N/A</v>
      </c>
    </row>
    <row r="53" spans="1:52" ht="31">
      <c r="A53" s="28" t="s">
        <v>41</v>
      </c>
      <c r="B53" s="31" t="s">
        <v>41</v>
      </c>
      <c r="C53" s="18">
        <v>52</v>
      </c>
      <c r="D53" s="19" t="s">
        <v>107</v>
      </c>
      <c r="E53" s="94" t="str">
        <f t="shared" si="0"/>
        <v>畢命</v>
      </c>
      <c r="F53" s="18">
        <v>52</v>
      </c>
      <c r="G53" s="19" t="s">
        <v>107</v>
      </c>
      <c r="H53" s="104" t="s">
        <v>41</v>
      </c>
      <c r="I53" s="100" t="s">
        <v>156</v>
      </c>
      <c r="J53" s="105">
        <v>62</v>
      </c>
      <c r="N53" s="24" t="e">
        <f t="shared" si="1"/>
        <v>#N/A</v>
      </c>
      <c r="O53" s="24"/>
      <c r="P53" s="33" t="e">
        <f t="shared" si="2"/>
        <v>#N/A</v>
      </c>
      <c r="Q53" s="53"/>
      <c r="R53" s="42"/>
      <c r="S53" s="42"/>
      <c r="T53" s="42" t="e">
        <f t="shared" si="3"/>
        <v>#N/A</v>
      </c>
      <c r="U53" s="42"/>
      <c r="V53" s="54" t="e">
        <f t="shared" si="4"/>
        <v>#N/A</v>
      </c>
      <c r="Z53" s="55" t="e">
        <f t="shared" si="5"/>
        <v>#N/A</v>
      </c>
      <c r="AA53" s="55" t="e">
        <f t="shared" si="6"/>
        <v>#N/A</v>
      </c>
      <c r="AB53" s="55" t="e">
        <f t="shared" si="7"/>
        <v>#N/A</v>
      </c>
      <c r="AF53" s="49" t="e">
        <f t="shared" si="8"/>
        <v>#N/A</v>
      </c>
      <c r="AH53" s="49" t="e">
        <f t="shared" si="9"/>
        <v>#N/A</v>
      </c>
      <c r="AL53" s="49" t="e">
        <f t="shared" si="10"/>
        <v>#N/A</v>
      </c>
      <c r="AN53" s="49" t="e">
        <f t="shared" si="11"/>
        <v>#N/A</v>
      </c>
      <c r="AR53" s="49" t="e">
        <f t="shared" si="12"/>
        <v>#N/A</v>
      </c>
      <c r="AS53" s="49" t="e">
        <f t="shared" si="13"/>
        <v>#N/A</v>
      </c>
      <c r="AT53" s="47" t="e">
        <f t="shared" si="14"/>
        <v>#N/A</v>
      </c>
      <c r="AU53" s="78" t="s">
        <v>292</v>
      </c>
      <c r="AV53" s="73"/>
      <c r="AW53" s="73">
        <v>52</v>
      </c>
      <c r="AX53" s="23" t="e">
        <f>VLOOKUP(A53,$AU$2:$AU$200,1,FALSE)</f>
        <v>#N/A</v>
      </c>
      <c r="AY53" s="23" t="e">
        <f t="shared" si="15"/>
        <v>#N/A</v>
      </c>
      <c r="AZ53" s="23" t="e">
        <f t="shared" si="16"/>
        <v>#N/A</v>
      </c>
    </row>
    <row r="54" spans="1:52" ht="31">
      <c r="A54" s="28" t="s">
        <v>42</v>
      </c>
      <c r="B54" s="31" t="s">
        <v>42</v>
      </c>
      <c r="C54" s="18">
        <v>53</v>
      </c>
      <c r="D54" s="19" t="s">
        <v>107</v>
      </c>
      <c r="E54" s="94" t="str">
        <f t="shared" si="0"/>
        <v>君牙</v>
      </c>
      <c r="F54" s="18">
        <v>53</v>
      </c>
      <c r="G54" s="19" t="s">
        <v>107</v>
      </c>
      <c r="H54" s="104" t="e">
        <v>#N/A</v>
      </c>
      <c r="I54" s="100" t="e">
        <v>#N/A</v>
      </c>
      <c r="J54" s="105" t="e">
        <v>#N/A</v>
      </c>
      <c r="N54" s="24" t="e">
        <f t="shared" si="1"/>
        <v>#N/A</v>
      </c>
      <c r="O54" s="24"/>
      <c r="P54" s="33" t="e">
        <f t="shared" si="2"/>
        <v>#N/A</v>
      </c>
      <c r="Q54" s="53"/>
      <c r="R54" s="42"/>
      <c r="S54" s="42"/>
      <c r="T54" s="42" t="e">
        <f t="shared" si="3"/>
        <v>#N/A</v>
      </c>
      <c r="U54" s="42"/>
      <c r="V54" s="54" t="e">
        <f t="shared" si="4"/>
        <v>#N/A</v>
      </c>
      <c r="Z54" s="55" t="e">
        <f t="shared" si="5"/>
        <v>#N/A</v>
      </c>
      <c r="AA54" s="55" t="e">
        <f t="shared" si="6"/>
        <v>#N/A</v>
      </c>
      <c r="AB54" s="55" t="e">
        <f t="shared" si="7"/>
        <v>#N/A</v>
      </c>
      <c r="AF54" s="49" t="e">
        <f t="shared" si="8"/>
        <v>#N/A</v>
      </c>
      <c r="AH54" s="49" t="e">
        <f t="shared" si="9"/>
        <v>#N/A</v>
      </c>
      <c r="AL54" s="49" t="e">
        <f t="shared" si="10"/>
        <v>#N/A</v>
      </c>
      <c r="AN54" s="49" t="e">
        <f t="shared" si="11"/>
        <v>#N/A</v>
      </c>
      <c r="AR54" s="49" t="e">
        <f t="shared" si="12"/>
        <v>#N/A</v>
      </c>
      <c r="AS54" s="49" t="e">
        <f t="shared" si="13"/>
        <v>#N/A</v>
      </c>
      <c r="AT54" s="47" t="e">
        <f t="shared" si="14"/>
        <v>#N/A</v>
      </c>
      <c r="AU54" s="78" t="s">
        <v>256</v>
      </c>
      <c r="AV54" s="73" t="s">
        <v>314</v>
      </c>
      <c r="AW54" s="73">
        <v>53</v>
      </c>
      <c r="AX54" s="23" t="e">
        <f>VLOOKUP(A54,$AU$2:$AU$200,1,FALSE)</f>
        <v>#N/A</v>
      </c>
      <c r="AY54" s="23" t="e">
        <f t="shared" si="15"/>
        <v>#N/A</v>
      </c>
      <c r="AZ54" s="23" t="e">
        <f t="shared" si="16"/>
        <v>#N/A</v>
      </c>
    </row>
    <row r="55" spans="1:52" ht="56">
      <c r="A55" s="28" t="s">
        <v>43</v>
      </c>
      <c r="B55" s="31" t="s">
        <v>43</v>
      </c>
      <c r="C55" s="18">
        <v>54</v>
      </c>
      <c r="D55" s="19" t="s">
        <v>107</v>
      </c>
      <c r="E55" s="94" t="str">
        <f t="shared" si="0"/>
        <v>冏命</v>
      </c>
      <c r="F55" s="18">
        <v>54</v>
      </c>
      <c r="G55" s="19" t="s">
        <v>107</v>
      </c>
      <c r="H55" s="104" t="s">
        <v>43</v>
      </c>
      <c r="I55" s="100" t="s">
        <v>151</v>
      </c>
      <c r="J55" s="105">
        <v>63</v>
      </c>
      <c r="N55" s="24" t="e">
        <f t="shared" si="1"/>
        <v>#N/A</v>
      </c>
      <c r="O55" s="24"/>
      <c r="P55" s="33" t="e">
        <f t="shared" si="2"/>
        <v>#N/A</v>
      </c>
      <c r="Q55" s="53"/>
      <c r="R55" s="42"/>
      <c r="S55" s="42"/>
      <c r="T55" s="42" t="e">
        <f t="shared" si="3"/>
        <v>#N/A</v>
      </c>
      <c r="U55" s="42"/>
      <c r="V55" s="54" t="e">
        <f t="shared" si="4"/>
        <v>#N/A</v>
      </c>
      <c r="Z55" s="55" t="str">
        <f t="shared" si="5"/>
        <v>冏命</v>
      </c>
      <c r="AA55" s="55" t="str">
        <f t="shared" si="6"/>
        <v>marked as 逸
mentioend as 臩命</v>
      </c>
      <c r="AB55" s="55">
        <f t="shared" si="7"/>
        <v>51</v>
      </c>
      <c r="AF55" s="49" t="e">
        <f t="shared" si="8"/>
        <v>#N/A</v>
      </c>
      <c r="AH55" s="49" t="e">
        <f t="shared" si="9"/>
        <v>#N/A</v>
      </c>
      <c r="AL55" s="49" t="str">
        <f t="shared" si="10"/>
        <v>冏命</v>
      </c>
      <c r="AN55" s="49">
        <f t="shared" si="11"/>
        <v>25</v>
      </c>
      <c r="AR55" s="49" t="e">
        <f t="shared" si="12"/>
        <v>#N/A</v>
      </c>
      <c r="AS55" s="49" t="e">
        <f t="shared" si="13"/>
        <v>#N/A</v>
      </c>
      <c r="AT55" s="47" t="e">
        <f t="shared" si="14"/>
        <v>#N/A</v>
      </c>
      <c r="AU55" s="78" t="s">
        <v>293</v>
      </c>
      <c r="AV55" s="73"/>
      <c r="AW55" s="73">
        <v>54</v>
      </c>
      <c r="AX55" s="23" t="e">
        <f>VLOOKUP(A55,$AU$2:$AU$200,1,FALSE)</f>
        <v>#N/A</v>
      </c>
      <c r="AY55" s="23" t="e">
        <f t="shared" si="15"/>
        <v>#N/A</v>
      </c>
      <c r="AZ55" s="23" t="e">
        <f t="shared" si="16"/>
        <v>#N/A</v>
      </c>
    </row>
    <row r="56" spans="1:52" ht="56">
      <c r="A56" s="28" t="s">
        <v>44</v>
      </c>
      <c r="B56" s="31" t="s">
        <v>44</v>
      </c>
      <c r="C56" s="18">
        <v>55</v>
      </c>
      <c r="D56" s="19"/>
      <c r="E56" s="94" t="str">
        <f t="shared" si="0"/>
        <v>呂刑</v>
      </c>
      <c r="F56" s="18">
        <v>55</v>
      </c>
      <c r="G56" s="19"/>
      <c r="H56" s="104" t="s">
        <v>44</v>
      </c>
      <c r="I56" s="100" t="s">
        <v>152</v>
      </c>
      <c r="J56" s="105">
        <v>66</v>
      </c>
      <c r="N56" s="24" t="str">
        <f t="shared" si="1"/>
        <v>呂刑</v>
      </c>
      <c r="O56" s="24"/>
      <c r="P56" s="33">
        <f t="shared" si="2"/>
        <v>27</v>
      </c>
      <c r="Q56" s="53"/>
      <c r="R56" s="42"/>
      <c r="S56" s="42"/>
      <c r="T56" s="42" t="str">
        <f t="shared" si="3"/>
        <v>呂刑</v>
      </c>
      <c r="U56" s="42"/>
      <c r="V56" s="54">
        <f t="shared" si="4"/>
        <v>29</v>
      </c>
      <c r="Z56" s="55" t="str">
        <f t="shared" si="5"/>
        <v>呂刑</v>
      </c>
      <c r="AA56" s="55">
        <f t="shared" si="6"/>
        <v>0</v>
      </c>
      <c r="AB56" s="55">
        <f t="shared" si="7"/>
        <v>32</v>
      </c>
      <c r="AF56" s="49" t="str">
        <f t="shared" si="8"/>
        <v>呂刑</v>
      </c>
      <c r="AH56" s="49">
        <f t="shared" si="9"/>
        <v>27</v>
      </c>
      <c r="AL56" s="49" t="str">
        <f t="shared" si="10"/>
        <v>呂刑</v>
      </c>
      <c r="AN56" s="49">
        <f t="shared" si="11"/>
        <v>27</v>
      </c>
      <c r="AR56" s="49" t="e">
        <f t="shared" si="12"/>
        <v>#N/A</v>
      </c>
      <c r="AS56" s="49" t="e">
        <f t="shared" si="13"/>
        <v>#N/A</v>
      </c>
      <c r="AT56" s="47" t="e">
        <f t="shared" si="14"/>
        <v>#N/A</v>
      </c>
      <c r="AU56" s="78" t="s">
        <v>294</v>
      </c>
      <c r="AV56" s="73"/>
      <c r="AW56" s="73">
        <v>55</v>
      </c>
      <c r="AX56" s="23" t="e">
        <f>VLOOKUP(A56,$AU$2:$AU$200,1,FALSE)</f>
        <v>#N/A</v>
      </c>
      <c r="AY56" s="23" t="e">
        <f t="shared" si="15"/>
        <v>#N/A</v>
      </c>
      <c r="AZ56" s="23" t="e">
        <f t="shared" si="16"/>
        <v>#N/A</v>
      </c>
    </row>
    <row r="57" spans="1:52" ht="56">
      <c r="A57" s="28" t="s">
        <v>45</v>
      </c>
      <c r="B57" s="31" t="s">
        <v>45</v>
      </c>
      <c r="C57" s="18">
        <v>56</v>
      </c>
      <c r="D57" s="19"/>
      <c r="E57" s="94" t="str">
        <f t="shared" si="0"/>
        <v>文侯之命</v>
      </c>
      <c r="F57" s="18">
        <v>56</v>
      </c>
      <c r="G57" s="19"/>
      <c r="H57" s="104" t="s">
        <v>45</v>
      </c>
      <c r="I57" s="100" t="s">
        <v>153</v>
      </c>
      <c r="J57" s="105">
        <v>67</v>
      </c>
      <c r="N57" s="24" t="str">
        <f t="shared" si="1"/>
        <v>文侯之命</v>
      </c>
      <c r="O57" s="24"/>
      <c r="P57" s="33">
        <f t="shared" si="2"/>
        <v>28</v>
      </c>
      <c r="Q57" s="53"/>
      <c r="R57" s="42"/>
      <c r="S57" s="42"/>
      <c r="T57" s="42" t="str">
        <f t="shared" si="3"/>
        <v>文侯之命</v>
      </c>
      <c r="U57" s="42"/>
      <c r="V57" s="54">
        <f t="shared" si="4"/>
        <v>28</v>
      </c>
      <c r="Z57" s="55" t="str">
        <f t="shared" si="5"/>
        <v>文侯之命</v>
      </c>
      <c r="AA57" s="55">
        <f t="shared" si="6"/>
        <v>0</v>
      </c>
      <c r="AB57" s="55">
        <f t="shared" si="7"/>
        <v>33</v>
      </c>
      <c r="AF57" s="49" t="str">
        <f t="shared" si="8"/>
        <v>文侯之命</v>
      </c>
      <c r="AH57" s="49">
        <f t="shared" si="9"/>
        <v>28</v>
      </c>
      <c r="AL57" s="49" t="e">
        <f t="shared" si="10"/>
        <v>#N/A</v>
      </c>
      <c r="AN57" s="49" t="e">
        <f t="shared" si="11"/>
        <v>#N/A</v>
      </c>
      <c r="AR57" s="49" t="e">
        <f t="shared" si="12"/>
        <v>#N/A</v>
      </c>
      <c r="AS57" s="49" t="e">
        <f t="shared" si="13"/>
        <v>#N/A</v>
      </c>
      <c r="AT57" s="47" t="e">
        <f t="shared" si="14"/>
        <v>#N/A</v>
      </c>
      <c r="AU57" s="78" t="s">
        <v>295</v>
      </c>
      <c r="AV57" s="73"/>
      <c r="AW57" s="73">
        <v>56</v>
      </c>
      <c r="AX57" s="23" t="e">
        <f>VLOOKUP(A57,$AU$2:$AU$200,1,FALSE)</f>
        <v>#N/A</v>
      </c>
      <c r="AY57" s="23" t="e">
        <f t="shared" si="15"/>
        <v>#N/A</v>
      </c>
      <c r="AZ57" s="23" t="e">
        <f t="shared" si="16"/>
        <v>#N/A</v>
      </c>
    </row>
    <row r="58" spans="1:52" ht="62">
      <c r="A58" s="28" t="s">
        <v>46</v>
      </c>
      <c r="B58" s="31" t="s">
        <v>46</v>
      </c>
      <c r="C58" s="18">
        <v>57</v>
      </c>
      <c r="D58" s="19"/>
      <c r="E58" s="94" t="str">
        <f t="shared" si="0"/>
        <v>費誓</v>
      </c>
      <c r="F58" s="18">
        <v>57</v>
      </c>
      <c r="G58" s="19"/>
      <c r="H58" s="104" t="s">
        <v>46</v>
      </c>
      <c r="I58" s="100" t="s">
        <v>189</v>
      </c>
      <c r="J58" s="105">
        <v>65</v>
      </c>
      <c r="L58" s="28"/>
      <c r="N58" s="24" t="str">
        <f t="shared" si="1"/>
        <v>費誓</v>
      </c>
      <c r="O58" s="28" t="s">
        <v>169</v>
      </c>
      <c r="P58" s="33">
        <f t="shared" si="2"/>
        <v>26</v>
      </c>
      <c r="Q58" s="53"/>
      <c r="R58" s="42"/>
      <c r="S58" s="42"/>
      <c r="T58" s="42" t="str">
        <f t="shared" si="3"/>
        <v>費誓</v>
      </c>
      <c r="U58" s="44" t="s">
        <v>169</v>
      </c>
      <c r="V58" s="54">
        <f t="shared" si="4"/>
        <v>26</v>
      </c>
      <c r="Z58" s="55" t="str">
        <f t="shared" si="5"/>
        <v>費誓</v>
      </c>
      <c r="AA58" s="55" t="str">
        <f t="shared" si="6"/>
        <v>titled as 粊誓</v>
      </c>
      <c r="AB58" s="55">
        <f t="shared" si="7"/>
        <v>31</v>
      </c>
      <c r="AF58" s="49" t="str">
        <f t="shared" si="8"/>
        <v>費誓</v>
      </c>
      <c r="AG58" s="26" t="s">
        <v>169</v>
      </c>
      <c r="AH58" s="49">
        <f t="shared" si="9"/>
        <v>26</v>
      </c>
      <c r="AL58" s="49" t="str">
        <f t="shared" si="10"/>
        <v>費誓</v>
      </c>
      <c r="AN58" s="49">
        <f t="shared" si="11"/>
        <v>26</v>
      </c>
      <c r="AR58" s="49" t="e">
        <f t="shared" si="12"/>
        <v>#N/A</v>
      </c>
      <c r="AS58" s="49" t="e">
        <f t="shared" si="13"/>
        <v>#N/A</v>
      </c>
      <c r="AT58" s="47" t="e">
        <f t="shared" si="14"/>
        <v>#N/A</v>
      </c>
      <c r="AU58" s="78" t="s">
        <v>296</v>
      </c>
      <c r="AV58" s="73"/>
      <c r="AW58" s="73">
        <v>57</v>
      </c>
      <c r="AX58" s="23" t="e">
        <f>VLOOKUP(A58,$AU$2:$AU$200,1,FALSE)</f>
        <v>#N/A</v>
      </c>
      <c r="AY58" s="23" t="e">
        <f t="shared" si="15"/>
        <v>#N/A</v>
      </c>
      <c r="AZ58" s="23" t="e">
        <f t="shared" si="16"/>
        <v>#N/A</v>
      </c>
    </row>
    <row r="59" spans="1:52" ht="56">
      <c r="A59" s="28" t="s">
        <v>47</v>
      </c>
      <c r="B59" s="31" t="s">
        <v>47</v>
      </c>
      <c r="C59" s="18">
        <v>58</v>
      </c>
      <c r="D59" s="19"/>
      <c r="E59" s="94" t="str">
        <f t="shared" si="0"/>
        <v>秦誓</v>
      </c>
      <c r="F59" s="18">
        <v>58</v>
      </c>
      <c r="G59" s="19"/>
      <c r="H59" s="104" t="s">
        <v>47</v>
      </c>
      <c r="I59" s="100" t="s">
        <v>164</v>
      </c>
      <c r="J59" s="105">
        <v>68</v>
      </c>
      <c r="N59" s="24" t="str">
        <f t="shared" si="1"/>
        <v>秦誓</v>
      </c>
      <c r="O59" s="24"/>
      <c r="P59" s="33">
        <f t="shared" si="2"/>
        <v>29</v>
      </c>
      <c r="Q59" s="53"/>
      <c r="R59" s="42"/>
      <c r="S59" s="42"/>
      <c r="T59" s="42" t="str">
        <f t="shared" si="3"/>
        <v>秦誓</v>
      </c>
      <c r="U59" s="42"/>
      <c r="V59" s="54">
        <f t="shared" si="4"/>
        <v>29</v>
      </c>
      <c r="Z59" s="55" t="str">
        <f t="shared" si="5"/>
        <v>秦誓</v>
      </c>
      <c r="AA59" s="55">
        <f t="shared" si="6"/>
        <v>0</v>
      </c>
      <c r="AB59" s="55">
        <f t="shared" si="7"/>
        <v>34</v>
      </c>
      <c r="AF59" s="49" t="str">
        <f t="shared" si="8"/>
        <v>秦誓</v>
      </c>
      <c r="AH59" s="49">
        <f t="shared" si="9"/>
        <v>29</v>
      </c>
      <c r="AL59" s="49" t="e">
        <f t="shared" si="10"/>
        <v>#N/A</v>
      </c>
      <c r="AN59" s="49" t="e">
        <f t="shared" si="11"/>
        <v>#N/A</v>
      </c>
      <c r="AR59" s="49" t="e">
        <f t="shared" si="12"/>
        <v>#N/A</v>
      </c>
      <c r="AS59" s="49" t="e">
        <f t="shared" si="13"/>
        <v>#N/A</v>
      </c>
      <c r="AT59" s="47" t="e">
        <f t="shared" si="14"/>
        <v>#N/A</v>
      </c>
      <c r="AU59" s="78" t="s">
        <v>308</v>
      </c>
      <c r="AV59" s="73"/>
      <c r="AW59" s="73">
        <v>58</v>
      </c>
      <c r="AX59" s="23" t="e">
        <f>VLOOKUP(A59,$AU$2:$AU$200,1,FALSE)</f>
        <v>#N/A</v>
      </c>
      <c r="AY59" s="23" t="e">
        <f t="shared" si="15"/>
        <v>#N/A</v>
      </c>
      <c r="AZ59" s="23" t="e">
        <f t="shared" si="16"/>
        <v>#N/A</v>
      </c>
    </row>
    <row r="60" spans="1:52" ht="31">
      <c r="A60" s="57" t="s">
        <v>48</v>
      </c>
      <c r="B60" s="17" t="s">
        <v>48</v>
      </c>
      <c r="C60" s="18">
        <v>59</v>
      </c>
      <c r="D60" s="19"/>
      <c r="E60" s="94" t="str">
        <f t="shared" si="0"/>
        <v>尚書序</v>
      </c>
      <c r="F60" s="18">
        <v>59</v>
      </c>
      <c r="G60" s="19"/>
      <c r="H60" s="104" t="e">
        <v>#N/A</v>
      </c>
      <c r="I60" s="100" t="e">
        <v>#N/A</v>
      </c>
      <c r="J60" s="105" t="e">
        <v>#N/A</v>
      </c>
      <c r="N60" s="24" t="e">
        <f t="shared" si="1"/>
        <v>#N/A</v>
      </c>
      <c r="O60" s="24"/>
      <c r="P60" s="33" t="e">
        <f t="shared" si="2"/>
        <v>#N/A</v>
      </c>
      <c r="Q60" s="53"/>
      <c r="R60" s="42"/>
      <c r="S60" s="42"/>
      <c r="T60" s="42" t="e">
        <f t="shared" si="3"/>
        <v>#N/A</v>
      </c>
      <c r="U60" s="42"/>
      <c r="V60" s="54" t="e">
        <f t="shared" si="4"/>
        <v>#N/A</v>
      </c>
      <c r="Z60" s="55" t="str">
        <f t="shared" si="5"/>
        <v>尚書序</v>
      </c>
      <c r="AA60" s="93">
        <f t="shared" si="6"/>
        <v>0</v>
      </c>
      <c r="AB60" s="55">
        <f t="shared" si="7"/>
        <v>35</v>
      </c>
      <c r="AF60" s="49" t="str">
        <f t="shared" si="8"/>
        <v>尚書序</v>
      </c>
      <c r="AH60" s="49">
        <f t="shared" si="9"/>
        <v>30</v>
      </c>
      <c r="AL60" s="49" t="e">
        <f t="shared" si="10"/>
        <v>#N/A</v>
      </c>
      <c r="AN60" s="49" t="e">
        <f t="shared" si="11"/>
        <v>#N/A</v>
      </c>
      <c r="AR60" s="49" t="e">
        <f t="shared" si="12"/>
        <v>#N/A</v>
      </c>
      <c r="AS60" s="49" t="e">
        <f t="shared" si="13"/>
        <v>#N/A</v>
      </c>
      <c r="AT60" s="47" t="e">
        <f t="shared" si="14"/>
        <v>#N/A</v>
      </c>
      <c r="AU60" s="78" t="s">
        <v>297</v>
      </c>
      <c r="AV60" s="73"/>
      <c r="AW60" s="73">
        <v>59</v>
      </c>
      <c r="AX60" s="23" t="e">
        <f>VLOOKUP(A60,$AU$2:$AU$200,1,FALSE)</f>
        <v>#N/A</v>
      </c>
      <c r="AY60" s="23" t="e">
        <f t="shared" si="15"/>
        <v>#N/A</v>
      </c>
      <c r="AZ60" s="23" t="e">
        <f t="shared" si="16"/>
        <v>#N/A</v>
      </c>
    </row>
    <row r="61" spans="1:52" ht="31">
      <c r="A61" s="37" t="s">
        <v>68</v>
      </c>
      <c r="B61" s="62"/>
      <c r="C61" s="37"/>
      <c r="D61" s="37"/>
      <c r="E61" s="94" t="e">
        <f t="shared" si="0"/>
        <v>#N/A</v>
      </c>
      <c r="F61" s="37"/>
      <c r="G61" s="37"/>
      <c r="H61" s="104" t="e">
        <v>#N/A</v>
      </c>
      <c r="I61" s="100" t="e">
        <v>#N/A</v>
      </c>
      <c r="J61" s="105" t="e">
        <v>#N/A</v>
      </c>
      <c r="N61" s="24" t="e">
        <f t="shared" si="1"/>
        <v>#N/A</v>
      </c>
      <c r="O61" s="24"/>
      <c r="P61" s="33" t="e">
        <f t="shared" si="2"/>
        <v>#N/A</v>
      </c>
      <c r="Q61" s="53"/>
      <c r="R61" s="42"/>
      <c r="S61" s="42"/>
      <c r="T61" s="42" t="e">
        <f t="shared" si="3"/>
        <v>#N/A</v>
      </c>
      <c r="U61" s="42"/>
      <c r="V61" s="54" t="e">
        <f t="shared" si="4"/>
        <v>#N/A</v>
      </c>
      <c r="Z61" s="55" t="str">
        <f t="shared" si="5"/>
        <v>汨作</v>
      </c>
      <c r="AA61" s="55" t="str">
        <f t="shared" si="6"/>
        <v>marked as 逸</v>
      </c>
      <c r="AB61" s="55">
        <f t="shared" si="7"/>
        <v>37</v>
      </c>
      <c r="AF61" s="49" t="e">
        <f t="shared" si="8"/>
        <v>#N/A</v>
      </c>
      <c r="AH61" s="49" t="e">
        <f t="shared" si="9"/>
        <v>#N/A</v>
      </c>
      <c r="AL61" s="49" t="e">
        <f t="shared" si="10"/>
        <v>#N/A</v>
      </c>
      <c r="AN61" s="49" t="e">
        <f t="shared" si="11"/>
        <v>#N/A</v>
      </c>
      <c r="AR61" s="49" t="e">
        <f t="shared" si="12"/>
        <v>#N/A</v>
      </c>
      <c r="AS61" s="49" t="e">
        <f t="shared" si="13"/>
        <v>#N/A</v>
      </c>
      <c r="AT61" s="47" t="e">
        <f t="shared" si="14"/>
        <v>#N/A</v>
      </c>
      <c r="AU61" s="78" t="s">
        <v>97</v>
      </c>
      <c r="AV61" s="73"/>
      <c r="AW61" s="73">
        <v>60</v>
      </c>
      <c r="AX61" s="23" t="e">
        <f>VLOOKUP(A61,$AU$2:$AU$200,1,FALSE)</f>
        <v>#N/A</v>
      </c>
      <c r="AY61" s="23" t="e">
        <f t="shared" si="15"/>
        <v>#N/A</v>
      </c>
      <c r="AZ61" s="23" t="e">
        <f t="shared" si="16"/>
        <v>#N/A</v>
      </c>
    </row>
    <row r="62" spans="1:52">
      <c r="A62" s="91" t="s">
        <v>208</v>
      </c>
      <c r="B62" s="62"/>
      <c r="C62" s="37"/>
      <c r="D62" s="37"/>
      <c r="E62" s="94" t="e">
        <f t="shared" si="0"/>
        <v>#N/A</v>
      </c>
      <c r="F62" s="37"/>
      <c r="G62" s="37"/>
      <c r="H62" s="104" t="e">
        <v>#N/A</v>
      </c>
      <c r="I62" s="100" t="e">
        <v>#N/A</v>
      </c>
      <c r="J62" s="105" t="e">
        <v>#N/A</v>
      </c>
      <c r="N62" s="24" t="e">
        <f t="shared" si="1"/>
        <v>#N/A</v>
      </c>
      <c r="O62" s="24"/>
      <c r="P62" s="33" t="e">
        <f t="shared" si="2"/>
        <v>#N/A</v>
      </c>
      <c r="Q62" s="53"/>
      <c r="R62" s="42"/>
      <c r="S62" s="42"/>
      <c r="T62" s="42" t="e">
        <f t="shared" si="3"/>
        <v>#N/A</v>
      </c>
      <c r="U62" s="42"/>
      <c r="V62" s="54" t="e">
        <f t="shared" si="4"/>
        <v>#N/A</v>
      </c>
      <c r="Z62" s="55" t="str">
        <f t="shared" si="5"/>
        <v>九共(九篇)</v>
      </c>
      <c r="AA62" s="55" t="str">
        <f t="shared" si="6"/>
        <v>marked as 逸</v>
      </c>
      <c r="AB62" s="55">
        <f t="shared" si="7"/>
        <v>38</v>
      </c>
      <c r="AF62" s="49" t="e">
        <f t="shared" si="8"/>
        <v>#N/A</v>
      </c>
      <c r="AH62" s="49" t="e">
        <f t="shared" si="9"/>
        <v>#N/A</v>
      </c>
      <c r="AL62" s="49" t="e">
        <f t="shared" si="10"/>
        <v>#N/A</v>
      </c>
      <c r="AN62" s="49" t="e">
        <f t="shared" si="11"/>
        <v>#N/A</v>
      </c>
      <c r="AR62" s="49" t="e">
        <f t="shared" si="12"/>
        <v>#N/A</v>
      </c>
      <c r="AS62" s="49" t="e">
        <f t="shared" si="13"/>
        <v>#N/A</v>
      </c>
      <c r="AT62" s="47" t="e">
        <f t="shared" si="14"/>
        <v>#N/A</v>
      </c>
      <c r="AU62" s="78" t="s">
        <v>298</v>
      </c>
      <c r="AV62" s="73"/>
      <c r="AW62" s="73">
        <v>61</v>
      </c>
      <c r="AX62" s="23" t="e">
        <f>VLOOKUP(A62,$AU$2:$AU$200,1,FALSE)</f>
        <v>#N/A</v>
      </c>
      <c r="AY62" s="23" t="e">
        <f t="shared" si="15"/>
        <v>#N/A</v>
      </c>
      <c r="AZ62" s="23" t="e">
        <f t="shared" si="16"/>
        <v>#N/A</v>
      </c>
    </row>
    <row r="63" spans="1:52" ht="31">
      <c r="A63" s="28" t="s">
        <v>118</v>
      </c>
      <c r="B63" s="69"/>
      <c r="C63" s="38"/>
      <c r="D63" s="38"/>
      <c r="E63" s="94" t="e">
        <f t="shared" si="0"/>
        <v>#N/A</v>
      </c>
      <c r="F63" s="38"/>
      <c r="G63" s="38"/>
      <c r="H63" s="104" t="e">
        <v>#N/A</v>
      </c>
      <c r="I63" s="100" t="e">
        <v>#N/A</v>
      </c>
      <c r="J63" s="105" t="e">
        <v>#N/A</v>
      </c>
      <c r="N63" s="24" t="e">
        <f t="shared" si="1"/>
        <v>#N/A</v>
      </c>
      <c r="O63" s="24"/>
      <c r="P63" s="33" t="e">
        <f t="shared" si="2"/>
        <v>#N/A</v>
      </c>
      <c r="Q63" s="53"/>
      <c r="R63" s="42"/>
      <c r="S63" s="42"/>
      <c r="T63" s="42" t="e">
        <f t="shared" si="3"/>
        <v>#N/A</v>
      </c>
      <c r="U63" s="42"/>
      <c r="V63" s="54" t="e">
        <f t="shared" si="4"/>
        <v>#N/A</v>
      </c>
      <c r="Z63" s="55" t="e">
        <f t="shared" si="5"/>
        <v>#N/A</v>
      </c>
      <c r="AA63" s="55" t="e">
        <f t="shared" si="6"/>
        <v>#N/A</v>
      </c>
      <c r="AB63" s="55" t="e">
        <f t="shared" si="7"/>
        <v>#N/A</v>
      </c>
      <c r="AF63" s="49" t="e">
        <f t="shared" si="8"/>
        <v>#N/A</v>
      </c>
      <c r="AH63" s="49" t="e">
        <f t="shared" si="9"/>
        <v>#N/A</v>
      </c>
      <c r="AL63" s="49" t="str">
        <f t="shared" si="10"/>
        <v>帝誥</v>
      </c>
      <c r="AN63" s="49">
        <f t="shared" si="11"/>
        <v>4</v>
      </c>
      <c r="AR63" s="49" t="e">
        <f t="shared" si="12"/>
        <v>#N/A</v>
      </c>
      <c r="AS63" s="49" t="e">
        <f t="shared" si="13"/>
        <v>#N/A</v>
      </c>
      <c r="AT63" s="47" t="e">
        <f t="shared" si="14"/>
        <v>#N/A</v>
      </c>
      <c r="AU63" s="78" t="s">
        <v>299</v>
      </c>
      <c r="AV63" s="73"/>
      <c r="AW63" s="73">
        <v>62</v>
      </c>
      <c r="AX63" s="23" t="e">
        <f>VLOOKUP(A63,$AU$2:$AU$200,1,FALSE)</f>
        <v>#N/A</v>
      </c>
      <c r="AY63" s="23" t="e">
        <f t="shared" si="15"/>
        <v>#N/A</v>
      </c>
      <c r="AZ63" s="23" t="e">
        <f t="shared" si="16"/>
        <v>#N/A</v>
      </c>
    </row>
    <row r="64" spans="1:52" ht="102" customHeight="1">
      <c r="A64" s="28" t="s">
        <v>119</v>
      </c>
      <c r="B64" s="64"/>
      <c r="C64" s="28"/>
      <c r="D64" s="28"/>
      <c r="E64" s="94" t="e">
        <f t="shared" si="0"/>
        <v>#N/A</v>
      </c>
      <c r="F64" s="28"/>
      <c r="G64" s="28"/>
      <c r="H64" s="104" t="e">
        <v>#N/A</v>
      </c>
      <c r="I64" s="100" t="e">
        <v>#N/A</v>
      </c>
      <c r="J64" s="105" t="e">
        <v>#N/A</v>
      </c>
      <c r="N64" s="24" t="e">
        <f t="shared" si="1"/>
        <v>#N/A</v>
      </c>
      <c r="O64" s="24"/>
      <c r="P64" s="33" t="e">
        <f t="shared" si="2"/>
        <v>#N/A</v>
      </c>
      <c r="Q64" s="53"/>
      <c r="R64" s="42"/>
      <c r="S64" s="42"/>
      <c r="T64" s="42" t="e">
        <f t="shared" si="3"/>
        <v>#N/A</v>
      </c>
      <c r="U64" s="42"/>
      <c r="V64" s="54" t="e">
        <f t="shared" si="4"/>
        <v>#N/A</v>
      </c>
      <c r="Z64" s="55" t="e">
        <f t="shared" si="5"/>
        <v>#N/A</v>
      </c>
      <c r="AA64" s="55" t="e">
        <f t="shared" si="6"/>
        <v>#N/A</v>
      </c>
      <c r="AB64" s="55" t="e">
        <f t="shared" si="7"/>
        <v>#N/A</v>
      </c>
      <c r="AF64" s="49" t="e">
        <f t="shared" si="8"/>
        <v>#N/A</v>
      </c>
      <c r="AH64" s="49" t="e">
        <f t="shared" si="9"/>
        <v>#N/A</v>
      </c>
      <c r="AL64" s="49" t="e">
        <f t="shared" si="10"/>
        <v>#N/A</v>
      </c>
      <c r="AN64" s="49" t="e">
        <f t="shared" si="11"/>
        <v>#N/A</v>
      </c>
      <c r="AR64" s="49" t="e">
        <f t="shared" si="12"/>
        <v>#N/A</v>
      </c>
      <c r="AS64" s="49" t="e">
        <f t="shared" si="13"/>
        <v>#N/A</v>
      </c>
      <c r="AT64" s="47" t="e">
        <f t="shared" si="14"/>
        <v>#N/A</v>
      </c>
      <c r="AU64" s="78" t="s">
        <v>307</v>
      </c>
      <c r="AV64" s="73"/>
      <c r="AW64" s="73">
        <v>63</v>
      </c>
      <c r="AX64" s="23" t="e">
        <f>VLOOKUP(A64,$AU$2:$AU$200,1,FALSE)</f>
        <v>#N/A</v>
      </c>
      <c r="AY64" s="23" t="e">
        <f t="shared" si="15"/>
        <v>#N/A</v>
      </c>
      <c r="AZ64" s="23" t="e">
        <f t="shared" si="16"/>
        <v>#N/A</v>
      </c>
    </row>
    <row r="65" spans="1:52" ht="92" customHeight="1">
      <c r="A65" s="28" t="s">
        <v>120</v>
      </c>
      <c r="B65" s="62"/>
      <c r="C65" s="37"/>
      <c r="D65" s="37"/>
      <c r="E65" s="94" t="e">
        <f t="shared" si="0"/>
        <v>#N/A</v>
      </c>
      <c r="F65" s="37"/>
      <c r="G65" s="37"/>
      <c r="H65" s="104" t="e">
        <v>#N/A</v>
      </c>
      <c r="I65" s="100" t="e">
        <v>#N/A</v>
      </c>
      <c r="J65" s="105" t="e">
        <v>#N/A</v>
      </c>
      <c r="N65" s="24" t="e">
        <f t="shared" si="1"/>
        <v>#N/A</v>
      </c>
      <c r="O65" s="24"/>
      <c r="P65" s="33" t="e">
        <f t="shared" si="2"/>
        <v>#N/A</v>
      </c>
      <c r="Q65" s="53"/>
      <c r="R65" s="42"/>
      <c r="S65" s="42"/>
      <c r="T65" s="42" t="e">
        <f t="shared" si="3"/>
        <v>#N/A</v>
      </c>
      <c r="U65" s="42"/>
      <c r="V65" s="54" t="e">
        <f t="shared" si="4"/>
        <v>#N/A</v>
      </c>
      <c r="Z65" s="55" t="e">
        <f t="shared" si="5"/>
        <v>#N/A</v>
      </c>
      <c r="AA65" s="55" t="e">
        <f t="shared" si="6"/>
        <v>#N/A</v>
      </c>
      <c r="AB65" s="55" t="e">
        <f t="shared" si="7"/>
        <v>#N/A</v>
      </c>
      <c r="AF65" s="49" t="e">
        <f t="shared" si="8"/>
        <v>#N/A</v>
      </c>
      <c r="AH65" s="49" t="e">
        <f t="shared" si="9"/>
        <v>#N/A</v>
      </c>
      <c r="AL65" s="49" t="e">
        <f t="shared" si="10"/>
        <v>#N/A</v>
      </c>
      <c r="AN65" s="49" t="e">
        <f t="shared" si="11"/>
        <v>#N/A</v>
      </c>
      <c r="AR65" s="49" t="e">
        <f t="shared" si="12"/>
        <v>#N/A</v>
      </c>
      <c r="AS65" s="49" t="e">
        <f t="shared" si="13"/>
        <v>#N/A</v>
      </c>
      <c r="AT65" s="47" t="e">
        <f t="shared" si="14"/>
        <v>#N/A</v>
      </c>
      <c r="AU65" s="78" t="s">
        <v>300</v>
      </c>
      <c r="AV65" s="73"/>
      <c r="AW65" s="73">
        <v>64</v>
      </c>
      <c r="AX65" s="23" t="e">
        <f>VLOOKUP(A65,$AU$2:$AU$200,1,FALSE)</f>
        <v>#N/A</v>
      </c>
      <c r="AY65" s="23" t="e">
        <f t="shared" si="15"/>
        <v>#N/A</v>
      </c>
      <c r="AZ65" s="23" t="e">
        <f t="shared" si="16"/>
        <v>#N/A</v>
      </c>
    </row>
    <row r="66" spans="1:52" ht="31">
      <c r="A66" s="28" t="s">
        <v>121</v>
      </c>
      <c r="B66" s="64"/>
      <c r="C66" s="28"/>
      <c r="D66" s="28"/>
      <c r="E66" s="94" t="e">
        <f t="shared" si="0"/>
        <v>#N/A</v>
      </c>
      <c r="F66" s="28"/>
      <c r="G66" s="28"/>
      <c r="H66" s="104" t="s">
        <v>118</v>
      </c>
      <c r="I66" s="100" t="s">
        <v>172</v>
      </c>
      <c r="J66" s="105">
        <v>7</v>
      </c>
      <c r="N66" s="24" t="e">
        <f t="shared" si="1"/>
        <v>#N/A</v>
      </c>
      <c r="O66" s="24"/>
      <c r="P66" s="33" t="e">
        <f t="shared" si="2"/>
        <v>#N/A</v>
      </c>
      <c r="Q66" s="53"/>
      <c r="R66" s="42"/>
      <c r="S66" s="42"/>
      <c r="T66" s="42" t="e">
        <f t="shared" si="3"/>
        <v>#N/A</v>
      </c>
      <c r="U66" s="42"/>
      <c r="V66" s="54" t="e">
        <f t="shared" si="4"/>
        <v>#N/A</v>
      </c>
      <c r="Z66" s="55" t="e">
        <f t="shared" si="5"/>
        <v>#N/A</v>
      </c>
      <c r="AA66" s="55" t="e">
        <f t="shared" si="6"/>
        <v>#N/A</v>
      </c>
      <c r="AB66" s="55" t="e">
        <f t="shared" si="7"/>
        <v>#N/A</v>
      </c>
      <c r="AF66" s="49" t="e">
        <f t="shared" si="8"/>
        <v>#N/A</v>
      </c>
      <c r="AH66" s="49" t="e">
        <f t="shared" si="9"/>
        <v>#N/A</v>
      </c>
      <c r="AL66" s="49" t="e">
        <f t="shared" si="10"/>
        <v>#N/A</v>
      </c>
      <c r="AN66" s="49" t="e">
        <f t="shared" si="11"/>
        <v>#N/A</v>
      </c>
      <c r="AR66" s="49" t="e">
        <f t="shared" si="12"/>
        <v>#N/A</v>
      </c>
      <c r="AS66" s="49" t="e">
        <f t="shared" si="13"/>
        <v>#N/A</v>
      </c>
      <c r="AT66" s="47" t="e">
        <f t="shared" si="14"/>
        <v>#N/A</v>
      </c>
      <c r="AU66" s="78" t="s">
        <v>301</v>
      </c>
      <c r="AV66" s="73"/>
      <c r="AW66" s="73">
        <v>65</v>
      </c>
      <c r="AX66" s="23" t="e">
        <f>VLOOKUP(A66,$AU$2:$AU$200,1,FALSE)</f>
        <v>#N/A</v>
      </c>
      <c r="AY66" s="23" t="e">
        <f t="shared" si="15"/>
        <v>#N/A</v>
      </c>
      <c r="AZ66" s="23" t="e">
        <f t="shared" si="16"/>
        <v>#N/A</v>
      </c>
    </row>
    <row r="67" spans="1:52" ht="56">
      <c r="A67" s="28" t="s">
        <v>71</v>
      </c>
      <c r="B67" s="64"/>
      <c r="C67" s="28"/>
      <c r="D67" s="28"/>
      <c r="E67" s="94" t="e">
        <f t="shared" ref="E67:E130" si="17">VLOOKUP(A67,$B$2:$B$200,1,FALSE)</f>
        <v>#N/A</v>
      </c>
      <c r="F67" s="28"/>
      <c r="G67" s="28"/>
      <c r="H67" s="104" t="s">
        <v>119</v>
      </c>
      <c r="I67" s="100" t="s">
        <v>173</v>
      </c>
      <c r="J67" s="105">
        <v>8</v>
      </c>
      <c r="N67" s="24" t="e">
        <f t="shared" ref="N67:N130" si="18">VLOOKUP(A67,$K$2:$K$200,1,FALSE)</f>
        <v>#N/A</v>
      </c>
      <c r="O67" s="24"/>
      <c r="P67" s="33" t="e">
        <f t="shared" ref="P67:P90" si="19">VLOOKUP(N67,$K$2:$M$31,3,FALSE)</f>
        <v>#N/A</v>
      </c>
      <c r="Q67" s="53"/>
      <c r="R67" s="42"/>
      <c r="S67" s="42"/>
      <c r="T67" s="42" t="e">
        <f t="shared" ref="T67:T130" si="20">VLOOKUP(A67,$Q$2:$Q$200,1,FALSE)</f>
        <v>#N/A</v>
      </c>
      <c r="U67" s="42"/>
      <c r="V67" s="54" t="e">
        <f t="shared" ref="V67:V89" si="21">VLOOKUP(T67,$Q$2:$S$31,3,FALSE)</f>
        <v>#N/A</v>
      </c>
      <c r="Z67" s="55" t="str">
        <f t="shared" ref="Z67:Z130" si="22">VLOOKUP(A67,$W$2:$W$200,1,FALSE)</f>
        <v>典寶</v>
      </c>
      <c r="AA67" s="55" t="str">
        <f t="shared" ref="AA67:AA91" si="23">VLOOKUP(Z67,$W$2:$Y$52,2,FALSE)</f>
        <v>marked as 逸</v>
      </c>
      <c r="AB67" s="55">
        <f t="shared" ref="AB67:AB91" si="24">VLOOKUP(Z67,$W$2:$Y$90,3,FALSE)</f>
        <v>43</v>
      </c>
      <c r="AF67" s="49" t="e">
        <f t="shared" ref="AF67:AF130" si="25">VLOOKUP(A67,$AC$2:$AC$200,1,FALSE)</f>
        <v>#N/A</v>
      </c>
      <c r="AH67" s="49" t="e">
        <f t="shared" ref="AH67:AH91" si="26">VLOOKUP(AF67,$AC$2:$AE$31,3,FALSE)</f>
        <v>#N/A</v>
      </c>
      <c r="AL67" s="49" t="e">
        <f t="shared" ref="AL67:AL130" si="27">VLOOKUP(A67,$AI$2:$AI$200,1,FALSE)</f>
        <v>#N/A</v>
      </c>
      <c r="AN67" s="49" t="e">
        <f t="shared" ref="AN67:AN91" si="28">VLOOKUP(AL67,$AI$2:$AK$28,3,FALSE)</f>
        <v>#N/A</v>
      </c>
      <c r="AR67" s="49" t="e">
        <f t="shared" ref="AR67:AR130" si="29">VLOOKUP(A67,$AO$2:$AO$200,1,FALSE)</f>
        <v>#N/A</v>
      </c>
      <c r="AS67" s="49" t="e">
        <f t="shared" ref="AS67:AS130" si="30">VLOOKUP(AR67,$AO$2:$AQ$14,2,FALSE)</f>
        <v>#N/A</v>
      </c>
      <c r="AT67" s="47" t="e">
        <f t="shared" ref="AT67:AT96" si="31">VLOOKUP(AR67,$AO$2:$AQ$14,3,FALSE)</f>
        <v>#N/A</v>
      </c>
      <c r="AU67" s="78" t="s">
        <v>302</v>
      </c>
      <c r="AV67" s="73"/>
      <c r="AW67" s="73">
        <v>66</v>
      </c>
      <c r="AX67" s="23" t="e">
        <f>VLOOKUP(A67,$AU$2:$AU$200,1,FALSE)</f>
        <v>#N/A</v>
      </c>
      <c r="AY67" s="23" t="e">
        <f t="shared" ref="AY67:AY130" si="32">VLOOKUP(AX67,$AU$2:$AW$72,2,FALSE)</f>
        <v>#N/A</v>
      </c>
      <c r="AZ67" s="23" t="e">
        <f t="shared" ref="AZ67:AZ130" si="33">VLOOKUP(AX67,$AU$2:$AW$72,3,FALSE)</f>
        <v>#N/A</v>
      </c>
    </row>
    <row r="68" spans="1:52" ht="31">
      <c r="A68" s="28" t="s">
        <v>122</v>
      </c>
      <c r="B68" s="64"/>
      <c r="C68" s="28"/>
      <c r="D68" s="28"/>
      <c r="E68" s="94" t="e">
        <f t="shared" si="17"/>
        <v>#N/A</v>
      </c>
      <c r="F68" s="28"/>
      <c r="G68" s="28"/>
      <c r="H68" s="104" t="s">
        <v>120</v>
      </c>
      <c r="I68" s="100" t="s">
        <v>174</v>
      </c>
      <c r="J68" s="105">
        <v>9</v>
      </c>
      <c r="N68" s="24" t="e">
        <f t="shared" si="18"/>
        <v>#N/A</v>
      </c>
      <c r="O68" s="24"/>
      <c r="P68" s="33" t="e">
        <f t="shared" si="19"/>
        <v>#N/A</v>
      </c>
      <c r="Q68" s="53"/>
      <c r="R68" s="42"/>
      <c r="S68" s="42"/>
      <c r="T68" s="42" t="e">
        <f t="shared" si="20"/>
        <v>#N/A</v>
      </c>
      <c r="U68" s="42"/>
      <c r="V68" s="54" t="e">
        <f t="shared" si="21"/>
        <v>#N/A</v>
      </c>
      <c r="Z68" s="55" t="e">
        <f t="shared" si="22"/>
        <v>#N/A</v>
      </c>
      <c r="AA68" s="55" t="e">
        <f t="shared" si="23"/>
        <v>#N/A</v>
      </c>
      <c r="AB68" s="55" t="e">
        <f t="shared" si="24"/>
        <v>#N/A</v>
      </c>
      <c r="AF68" s="49" t="e">
        <f t="shared" si="25"/>
        <v>#N/A</v>
      </c>
      <c r="AH68" s="49" t="e">
        <f t="shared" si="26"/>
        <v>#N/A</v>
      </c>
      <c r="AL68" s="49" t="e">
        <f t="shared" si="27"/>
        <v>#N/A</v>
      </c>
      <c r="AN68" s="49" t="e">
        <f t="shared" si="28"/>
        <v>#N/A</v>
      </c>
      <c r="AR68" s="49" t="e">
        <f t="shared" si="29"/>
        <v>#N/A</v>
      </c>
      <c r="AS68" s="49" t="e">
        <f t="shared" si="30"/>
        <v>#N/A</v>
      </c>
      <c r="AT68" s="47" t="e">
        <f t="shared" si="31"/>
        <v>#N/A</v>
      </c>
      <c r="AU68" s="78" t="s">
        <v>303</v>
      </c>
      <c r="AV68" s="73"/>
      <c r="AW68" s="73">
        <v>67</v>
      </c>
      <c r="AX68" s="23" t="e">
        <f>VLOOKUP(A68,$AU$2:$AU$200,1,FALSE)</f>
        <v>#N/A</v>
      </c>
      <c r="AY68" s="23" t="e">
        <f t="shared" si="32"/>
        <v>#N/A</v>
      </c>
      <c r="AZ68" s="23" t="e">
        <f t="shared" si="33"/>
        <v>#N/A</v>
      </c>
    </row>
    <row r="69" spans="1:52" ht="31">
      <c r="A69" s="28" t="s">
        <v>124</v>
      </c>
      <c r="B69" s="64"/>
      <c r="C69" s="28"/>
      <c r="D69" s="28"/>
      <c r="E69" s="94" t="e">
        <f t="shared" si="17"/>
        <v>#N/A</v>
      </c>
      <c r="F69" s="28"/>
      <c r="G69" s="28"/>
      <c r="H69" s="104" t="s">
        <v>121</v>
      </c>
      <c r="I69" s="100" t="s">
        <v>174</v>
      </c>
      <c r="J69" s="105">
        <v>10</v>
      </c>
      <c r="N69" s="24" t="e">
        <f t="shared" si="18"/>
        <v>#N/A</v>
      </c>
      <c r="O69" s="24"/>
      <c r="P69" s="33" t="e">
        <f t="shared" si="19"/>
        <v>#N/A</v>
      </c>
      <c r="Q69" s="53"/>
      <c r="R69" s="42"/>
      <c r="S69" s="42"/>
      <c r="T69" s="42" t="e">
        <f t="shared" si="20"/>
        <v>#N/A</v>
      </c>
      <c r="U69" s="42"/>
      <c r="V69" s="54" t="e">
        <f t="shared" si="21"/>
        <v>#N/A</v>
      </c>
      <c r="Z69" s="55" t="e">
        <f t="shared" si="22"/>
        <v>#N/A</v>
      </c>
      <c r="AA69" s="55" t="e">
        <f t="shared" si="23"/>
        <v>#N/A</v>
      </c>
      <c r="AB69" s="55" t="e">
        <f t="shared" si="24"/>
        <v>#N/A</v>
      </c>
      <c r="AF69" s="49" t="e">
        <f t="shared" si="25"/>
        <v>#N/A</v>
      </c>
      <c r="AH69" s="49" t="e">
        <f t="shared" si="26"/>
        <v>#N/A</v>
      </c>
      <c r="AL69" s="49" t="e">
        <f t="shared" si="27"/>
        <v>#N/A</v>
      </c>
      <c r="AN69" s="49" t="e">
        <f t="shared" si="28"/>
        <v>#N/A</v>
      </c>
      <c r="AR69" s="49" t="e">
        <f t="shared" si="29"/>
        <v>#N/A</v>
      </c>
      <c r="AS69" s="49" t="e">
        <f t="shared" si="30"/>
        <v>#N/A</v>
      </c>
      <c r="AT69" s="47" t="e">
        <f t="shared" si="31"/>
        <v>#N/A</v>
      </c>
      <c r="AU69" s="78" t="s">
        <v>306</v>
      </c>
      <c r="AV69" s="73"/>
      <c r="AW69" s="73">
        <v>68</v>
      </c>
      <c r="AX69" s="23" t="e">
        <f>VLOOKUP(A69,$AU$2:$AU$200,1,FALSE)</f>
        <v>#N/A</v>
      </c>
      <c r="AY69" s="23" t="e">
        <f t="shared" si="32"/>
        <v>#N/A</v>
      </c>
      <c r="AZ69" s="23" t="e">
        <f t="shared" si="33"/>
        <v>#N/A</v>
      </c>
    </row>
    <row r="70" spans="1:52" ht="31">
      <c r="A70" s="28" t="s">
        <v>72</v>
      </c>
      <c r="B70" s="64"/>
      <c r="C70" s="28"/>
      <c r="D70" s="28"/>
      <c r="E70" s="94" t="e">
        <f t="shared" si="17"/>
        <v>#N/A</v>
      </c>
      <c r="F70" s="28"/>
      <c r="G70" s="28"/>
      <c r="H70" s="104" t="s">
        <v>71</v>
      </c>
      <c r="I70" s="100" t="s">
        <v>165</v>
      </c>
      <c r="J70" s="105">
        <v>12</v>
      </c>
      <c r="N70" s="24" t="e">
        <f t="shared" si="18"/>
        <v>#N/A</v>
      </c>
      <c r="O70" s="24"/>
      <c r="P70" s="33" t="e">
        <f t="shared" si="19"/>
        <v>#N/A</v>
      </c>
      <c r="Q70" s="53"/>
      <c r="R70" s="42"/>
      <c r="S70" s="42"/>
      <c r="T70" s="42" t="e">
        <f t="shared" si="20"/>
        <v>#N/A</v>
      </c>
      <c r="U70" s="42"/>
      <c r="V70" s="54" t="e">
        <f t="shared" si="21"/>
        <v>#N/A</v>
      </c>
      <c r="Z70" s="55" t="str">
        <f t="shared" si="22"/>
        <v>肆命</v>
      </c>
      <c r="AA70" s="55" t="str">
        <f t="shared" si="23"/>
        <v>marked as 逸</v>
      </c>
      <c r="AB70" s="55">
        <f t="shared" si="24"/>
        <v>47</v>
      </c>
      <c r="AF70" s="49" t="e">
        <f t="shared" si="25"/>
        <v>#N/A</v>
      </c>
      <c r="AH70" s="49" t="e">
        <f t="shared" si="26"/>
        <v>#N/A</v>
      </c>
      <c r="AL70" s="49" t="e">
        <f t="shared" si="27"/>
        <v>#N/A</v>
      </c>
      <c r="AN70" s="49" t="e">
        <f t="shared" si="28"/>
        <v>#N/A</v>
      </c>
      <c r="AR70" s="49" t="e">
        <f t="shared" si="29"/>
        <v>#N/A</v>
      </c>
      <c r="AS70" s="49" t="e">
        <f t="shared" si="30"/>
        <v>#N/A</v>
      </c>
      <c r="AT70" s="47" t="e">
        <f t="shared" si="31"/>
        <v>#N/A</v>
      </c>
      <c r="AU70" s="78" t="s">
        <v>304</v>
      </c>
      <c r="AV70" s="73"/>
      <c r="AW70" s="73">
        <v>69</v>
      </c>
      <c r="AX70" s="23" t="e">
        <f>VLOOKUP(A70,$AU$2:$AU$200,1,FALSE)</f>
        <v>#N/A</v>
      </c>
      <c r="AY70" s="23" t="e">
        <f t="shared" si="32"/>
        <v>#N/A</v>
      </c>
      <c r="AZ70" s="23" t="e">
        <f t="shared" si="33"/>
        <v>#N/A</v>
      </c>
    </row>
    <row r="71" spans="1:52" ht="31">
      <c r="A71" s="37" t="s">
        <v>126</v>
      </c>
      <c r="B71" s="64"/>
      <c r="C71" s="28"/>
      <c r="D71" s="28"/>
      <c r="E71" s="94" t="e">
        <f t="shared" si="17"/>
        <v>#N/A</v>
      </c>
      <c r="F71" s="28"/>
      <c r="G71" s="28"/>
      <c r="H71" s="104" t="s">
        <v>122</v>
      </c>
      <c r="I71" s="100" t="s">
        <v>102</v>
      </c>
      <c r="J71" s="105">
        <v>13</v>
      </c>
      <c r="N71" s="24" t="e">
        <f t="shared" si="18"/>
        <v>#N/A</v>
      </c>
      <c r="O71" s="24"/>
      <c r="P71" s="33" t="e">
        <f t="shared" si="19"/>
        <v>#N/A</v>
      </c>
      <c r="Q71" s="53"/>
      <c r="R71" s="42"/>
      <c r="S71" s="42"/>
      <c r="T71" s="42" t="e">
        <f t="shared" si="20"/>
        <v>#N/A</v>
      </c>
      <c r="U71" s="42"/>
      <c r="V71" s="54" t="e">
        <f t="shared" si="21"/>
        <v>#N/A</v>
      </c>
      <c r="Z71" s="55" t="e">
        <f t="shared" si="22"/>
        <v>#N/A</v>
      </c>
      <c r="AA71" s="55" t="e">
        <f t="shared" si="23"/>
        <v>#N/A</v>
      </c>
      <c r="AB71" s="55" t="e">
        <f t="shared" si="24"/>
        <v>#N/A</v>
      </c>
      <c r="AF71" s="49" t="e">
        <f t="shared" si="25"/>
        <v>#N/A</v>
      </c>
      <c r="AH71" s="49" t="e">
        <f t="shared" si="26"/>
        <v>#N/A</v>
      </c>
      <c r="AL71" s="49" t="e">
        <f t="shared" si="27"/>
        <v>#N/A</v>
      </c>
      <c r="AN71" s="49" t="e">
        <f t="shared" si="28"/>
        <v>#N/A</v>
      </c>
      <c r="AR71" s="49" t="e">
        <f t="shared" si="29"/>
        <v>#N/A</v>
      </c>
      <c r="AS71" s="49" t="e">
        <f t="shared" si="30"/>
        <v>#N/A</v>
      </c>
      <c r="AT71" s="47" t="e">
        <f t="shared" si="31"/>
        <v>#N/A</v>
      </c>
      <c r="AU71" s="78" t="s">
        <v>305</v>
      </c>
      <c r="AV71" s="73"/>
      <c r="AW71" s="73">
        <v>70</v>
      </c>
      <c r="AX71" s="23" t="e">
        <f>VLOOKUP(A71,$AU$2:$AU$200,1,FALSE)</f>
        <v>#N/A</v>
      </c>
      <c r="AY71" s="23" t="e">
        <f t="shared" si="32"/>
        <v>#N/A</v>
      </c>
      <c r="AZ71" s="23" t="e">
        <f t="shared" si="33"/>
        <v>#N/A</v>
      </c>
    </row>
    <row r="72" spans="1:52" ht="31">
      <c r="A72" s="39" t="s">
        <v>127</v>
      </c>
      <c r="B72" s="64"/>
      <c r="C72" s="28"/>
      <c r="D72" s="28"/>
      <c r="E72" s="94" t="e">
        <f t="shared" si="17"/>
        <v>#N/A</v>
      </c>
      <c r="F72" s="28"/>
      <c r="G72" s="28"/>
      <c r="H72" s="104" t="s">
        <v>124</v>
      </c>
      <c r="I72" s="100" t="s">
        <v>176</v>
      </c>
      <c r="J72" s="105">
        <v>17</v>
      </c>
      <c r="N72" s="24" t="e">
        <f t="shared" si="18"/>
        <v>#N/A</v>
      </c>
      <c r="O72" s="24"/>
      <c r="P72" s="33" t="e">
        <f t="shared" si="19"/>
        <v>#N/A</v>
      </c>
      <c r="Q72" s="53"/>
      <c r="R72" s="42"/>
      <c r="S72" s="42"/>
      <c r="T72" s="42" t="e">
        <f t="shared" si="20"/>
        <v>#N/A</v>
      </c>
      <c r="U72" s="42"/>
      <c r="V72" s="54" t="e">
        <f t="shared" si="21"/>
        <v>#N/A</v>
      </c>
      <c r="Z72" s="55" t="e">
        <f t="shared" si="22"/>
        <v>#N/A</v>
      </c>
      <c r="AA72" s="55" t="e">
        <f t="shared" si="23"/>
        <v>#N/A</v>
      </c>
      <c r="AB72" s="55" t="e">
        <f t="shared" si="24"/>
        <v>#N/A</v>
      </c>
      <c r="AF72" s="49" t="e">
        <f t="shared" si="25"/>
        <v>#N/A</v>
      </c>
      <c r="AH72" s="49" t="e">
        <f t="shared" si="26"/>
        <v>#N/A</v>
      </c>
      <c r="AL72" s="49" t="e">
        <f t="shared" si="27"/>
        <v>#N/A</v>
      </c>
      <c r="AN72" s="49" t="e">
        <f t="shared" si="28"/>
        <v>#N/A</v>
      </c>
      <c r="AR72" s="49" t="e">
        <f t="shared" si="29"/>
        <v>#N/A</v>
      </c>
      <c r="AS72" s="49" t="e">
        <f t="shared" si="30"/>
        <v>#N/A</v>
      </c>
      <c r="AT72" s="47" t="e">
        <f t="shared" si="31"/>
        <v>#N/A</v>
      </c>
      <c r="AU72" s="78" t="s">
        <v>262</v>
      </c>
      <c r="AV72" s="73"/>
      <c r="AW72" s="73">
        <v>71</v>
      </c>
      <c r="AX72" s="23" t="e">
        <f>VLOOKUP(A72,$AU$2:$AU$200,1,FALSE)</f>
        <v>#N/A</v>
      </c>
      <c r="AY72" s="23" t="e">
        <f t="shared" si="32"/>
        <v>#N/A</v>
      </c>
      <c r="AZ72" s="23" t="e">
        <f t="shared" si="33"/>
        <v>#N/A</v>
      </c>
    </row>
    <row r="73" spans="1:52" ht="31">
      <c r="A73" s="39" t="s">
        <v>128</v>
      </c>
      <c r="B73" s="64"/>
      <c r="C73" s="28"/>
      <c r="D73" s="28"/>
      <c r="E73" s="94" t="e">
        <f t="shared" si="17"/>
        <v>#N/A</v>
      </c>
      <c r="F73" s="28"/>
      <c r="G73" s="28"/>
      <c r="H73" s="104" t="s">
        <v>72</v>
      </c>
      <c r="I73" s="100" t="s">
        <v>110</v>
      </c>
      <c r="J73" s="105">
        <v>19</v>
      </c>
      <c r="N73" s="24" t="e">
        <f t="shared" si="18"/>
        <v>#N/A</v>
      </c>
      <c r="O73" s="24"/>
      <c r="P73" s="33" t="e">
        <f t="shared" si="19"/>
        <v>#N/A</v>
      </c>
      <c r="Q73" s="53"/>
      <c r="R73" s="42"/>
      <c r="S73" s="42"/>
      <c r="T73" s="42" t="e">
        <f t="shared" si="20"/>
        <v>#N/A</v>
      </c>
      <c r="U73" s="42"/>
      <c r="V73" s="54" t="e">
        <f t="shared" si="21"/>
        <v>#N/A</v>
      </c>
      <c r="Z73" s="55" t="e">
        <f t="shared" si="22"/>
        <v>#N/A</v>
      </c>
      <c r="AA73" s="55" t="e">
        <f t="shared" si="23"/>
        <v>#N/A</v>
      </c>
      <c r="AB73" s="55" t="e">
        <f t="shared" si="24"/>
        <v>#N/A</v>
      </c>
      <c r="AF73" s="49" t="e">
        <f t="shared" si="25"/>
        <v>#N/A</v>
      </c>
      <c r="AH73" s="49" t="e">
        <f t="shared" si="26"/>
        <v>#N/A</v>
      </c>
      <c r="AL73" s="49" t="e">
        <f t="shared" si="27"/>
        <v>#N/A</v>
      </c>
      <c r="AN73" s="49" t="e">
        <f t="shared" si="28"/>
        <v>#N/A</v>
      </c>
      <c r="AR73" s="49" t="e">
        <f t="shared" si="29"/>
        <v>#N/A</v>
      </c>
      <c r="AS73" s="49" t="e">
        <f t="shared" si="30"/>
        <v>#N/A</v>
      </c>
      <c r="AT73" s="47" t="e">
        <f t="shared" si="31"/>
        <v>#N/A</v>
      </c>
      <c r="AX73" s="23" t="e">
        <f>VLOOKUP(A73,$AU$2:$AU$200,1,FALSE)</f>
        <v>#N/A</v>
      </c>
      <c r="AY73" s="23" t="e">
        <f t="shared" si="32"/>
        <v>#N/A</v>
      </c>
      <c r="AZ73" s="23" t="e">
        <f t="shared" si="33"/>
        <v>#N/A</v>
      </c>
    </row>
    <row r="74" spans="1:52" ht="31">
      <c r="A74" s="39" t="s">
        <v>129</v>
      </c>
      <c r="B74" s="62"/>
      <c r="C74" s="37"/>
      <c r="D74" s="37"/>
      <c r="E74" s="94" t="e">
        <f t="shared" si="17"/>
        <v>#N/A</v>
      </c>
      <c r="F74" s="37"/>
      <c r="G74" s="37"/>
      <c r="H74" s="104" t="s">
        <v>126</v>
      </c>
      <c r="I74" s="100" t="s">
        <v>125</v>
      </c>
      <c r="J74" s="105">
        <v>20</v>
      </c>
      <c r="N74" s="24" t="e">
        <f t="shared" si="18"/>
        <v>#N/A</v>
      </c>
      <c r="O74" s="24"/>
      <c r="P74" s="33" t="e">
        <f t="shared" si="19"/>
        <v>#N/A</v>
      </c>
      <c r="Q74" s="53"/>
      <c r="R74" s="42"/>
      <c r="S74" s="42"/>
      <c r="T74" s="42" t="e">
        <f t="shared" si="20"/>
        <v>#N/A</v>
      </c>
      <c r="U74" s="42"/>
      <c r="V74" s="54" t="e">
        <f t="shared" si="21"/>
        <v>#N/A</v>
      </c>
      <c r="Z74" s="55" t="e">
        <f t="shared" si="22"/>
        <v>#N/A</v>
      </c>
      <c r="AA74" s="55" t="e">
        <f t="shared" si="23"/>
        <v>#N/A</v>
      </c>
      <c r="AB74" s="55" t="e">
        <f t="shared" si="24"/>
        <v>#N/A</v>
      </c>
      <c r="AF74" s="49" t="e">
        <f t="shared" si="25"/>
        <v>#N/A</v>
      </c>
      <c r="AH74" s="49" t="e">
        <f t="shared" si="26"/>
        <v>#N/A</v>
      </c>
      <c r="AL74" s="49" t="e">
        <f t="shared" si="27"/>
        <v>#N/A</v>
      </c>
      <c r="AN74" s="49" t="e">
        <f t="shared" si="28"/>
        <v>#N/A</v>
      </c>
      <c r="AR74" s="49" t="e">
        <f t="shared" si="29"/>
        <v>#N/A</v>
      </c>
      <c r="AS74" s="49" t="e">
        <f t="shared" si="30"/>
        <v>#N/A</v>
      </c>
      <c r="AT74" s="47" t="e">
        <f t="shared" si="31"/>
        <v>#N/A</v>
      </c>
      <c r="AX74" s="23" t="e">
        <f>VLOOKUP(A74,$AU$2:$AU$200,1,FALSE)</f>
        <v>#N/A</v>
      </c>
      <c r="AY74" s="23" t="e">
        <f t="shared" si="32"/>
        <v>#N/A</v>
      </c>
      <c r="AZ74" s="23" t="e">
        <f t="shared" si="33"/>
        <v>#N/A</v>
      </c>
    </row>
    <row r="75" spans="1:52" ht="31">
      <c r="A75" s="28" t="s">
        <v>130</v>
      </c>
      <c r="B75" s="70"/>
      <c r="C75" s="39"/>
      <c r="D75" s="39"/>
      <c r="E75" s="94" t="e">
        <f t="shared" si="17"/>
        <v>#N/A</v>
      </c>
      <c r="F75" s="39"/>
      <c r="G75" s="39"/>
      <c r="H75" s="104" t="s">
        <v>127</v>
      </c>
      <c r="I75" s="100" t="s">
        <v>178</v>
      </c>
      <c r="J75" s="105">
        <v>21</v>
      </c>
      <c r="N75" s="24" t="e">
        <f t="shared" si="18"/>
        <v>#N/A</v>
      </c>
      <c r="O75" s="24"/>
      <c r="P75" s="33" t="e">
        <f t="shared" si="19"/>
        <v>#N/A</v>
      </c>
      <c r="Q75" s="53"/>
      <c r="R75" s="42"/>
      <c r="S75" s="42"/>
      <c r="T75" s="42" t="e">
        <f t="shared" si="20"/>
        <v>#N/A</v>
      </c>
      <c r="U75" s="42"/>
      <c r="V75" s="54" t="e">
        <f t="shared" si="21"/>
        <v>#N/A</v>
      </c>
      <c r="Z75" s="55" t="e">
        <f t="shared" si="22"/>
        <v>#N/A</v>
      </c>
      <c r="AA75" s="55" t="e">
        <f t="shared" si="23"/>
        <v>#N/A</v>
      </c>
      <c r="AB75" s="55" t="e">
        <f t="shared" si="24"/>
        <v>#N/A</v>
      </c>
      <c r="AF75" s="49" t="e">
        <f t="shared" si="25"/>
        <v>#N/A</v>
      </c>
      <c r="AH75" s="49" t="e">
        <f t="shared" si="26"/>
        <v>#N/A</v>
      </c>
      <c r="AL75" s="49" t="e">
        <f t="shared" si="27"/>
        <v>#N/A</v>
      </c>
      <c r="AN75" s="49" t="e">
        <f t="shared" si="28"/>
        <v>#N/A</v>
      </c>
      <c r="AR75" s="49" t="e">
        <f t="shared" si="29"/>
        <v>#N/A</v>
      </c>
      <c r="AS75" s="49" t="e">
        <f t="shared" si="30"/>
        <v>#N/A</v>
      </c>
      <c r="AT75" s="47" t="e">
        <f t="shared" si="31"/>
        <v>#N/A</v>
      </c>
      <c r="AX75" s="23" t="e">
        <f>VLOOKUP(A75,$AU$2:$AU$200,1,FALSE)</f>
        <v>#N/A</v>
      </c>
      <c r="AY75" s="23" t="e">
        <f t="shared" si="32"/>
        <v>#N/A</v>
      </c>
      <c r="AZ75" s="23" t="e">
        <f t="shared" si="33"/>
        <v>#N/A</v>
      </c>
    </row>
    <row r="76" spans="1:52" ht="31">
      <c r="A76" s="28" t="s">
        <v>73</v>
      </c>
      <c r="B76" s="70"/>
      <c r="C76" s="39"/>
      <c r="D76" s="39"/>
      <c r="E76" s="94" t="e">
        <f t="shared" si="17"/>
        <v>#N/A</v>
      </c>
      <c r="F76" s="39"/>
      <c r="G76" s="39"/>
      <c r="H76" s="104" t="s">
        <v>128</v>
      </c>
      <c r="I76" s="100" t="s">
        <v>179</v>
      </c>
      <c r="J76" s="105">
        <v>22</v>
      </c>
      <c r="N76" s="24" t="e">
        <f t="shared" si="18"/>
        <v>#N/A</v>
      </c>
      <c r="O76" s="24"/>
      <c r="P76" s="33" t="e">
        <f t="shared" si="19"/>
        <v>#N/A</v>
      </c>
      <c r="Q76" s="53"/>
      <c r="R76" s="42"/>
      <c r="S76" s="42"/>
      <c r="T76" s="42" t="e">
        <f t="shared" si="20"/>
        <v>#N/A</v>
      </c>
      <c r="U76" s="42"/>
      <c r="V76" s="54" t="e">
        <f t="shared" si="21"/>
        <v>#N/A</v>
      </c>
      <c r="Z76" s="55" t="str">
        <f t="shared" si="22"/>
        <v>原命</v>
      </c>
      <c r="AA76" s="55" t="str">
        <f t="shared" si="23"/>
        <v>marked as 逸</v>
      </c>
      <c r="AB76" s="55">
        <f t="shared" si="24"/>
        <v>48</v>
      </c>
      <c r="AF76" s="49" t="e">
        <f t="shared" si="25"/>
        <v>#N/A</v>
      </c>
      <c r="AH76" s="49" t="e">
        <f t="shared" si="26"/>
        <v>#N/A</v>
      </c>
      <c r="AL76" s="49" t="e">
        <f t="shared" si="27"/>
        <v>#N/A</v>
      </c>
      <c r="AN76" s="49" t="e">
        <f t="shared" si="28"/>
        <v>#N/A</v>
      </c>
      <c r="AR76" s="49" t="e">
        <f t="shared" si="29"/>
        <v>#N/A</v>
      </c>
      <c r="AS76" s="49" t="e">
        <f t="shared" si="30"/>
        <v>#N/A</v>
      </c>
      <c r="AT76" s="47" t="e">
        <f t="shared" si="31"/>
        <v>#N/A</v>
      </c>
      <c r="AX76" s="23" t="e">
        <f>VLOOKUP(A76,$AU$2:$AU$200,1,FALSE)</f>
        <v>#N/A</v>
      </c>
      <c r="AY76" s="23" t="e">
        <f t="shared" si="32"/>
        <v>#N/A</v>
      </c>
      <c r="AZ76" s="23" t="e">
        <f t="shared" si="33"/>
        <v>#N/A</v>
      </c>
    </row>
    <row r="77" spans="1:52" ht="31">
      <c r="A77" s="28" t="s">
        <v>131</v>
      </c>
      <c r="B77" s="70"/>
      <c r="C77" s="39"/>
      <c r="D77" s="39"/>
      <c r="E77" s="94" t="e">
        <f t="shared" si="17"/>
        <v>#N/A</v>
      </c>
      <c r="F77" s="39"/>
      <c r="G77" s="39"/>
      <c r="H77" s="104" t="s">
        <v>129</v>
      </c>
      <c r="I77" s="100" t="s">
        <v>180</v>
      </c>
      <c r="J77" s="105">
        <v>23</v>
      </c>
      <c r="N77" s="24" t="e">
        <f t="shared" si="18"/>
        <v>#N/A</v>
      </c>
      <c r="O77" s="24"/>
      <c r="P77" s="33" t="e">
        <f t="shared" si="19"/>
        <v>#N/A</v>
      </c>
      <c r="Q77" s="53"/>
      <c r="R77" s="42"/>
      <c r="S77" s="42"/>
      <c r="T77" s="42" t="e">
        <f t="shared" si="20"/>
        <v>#N/A</v>
      </c>
      <c r="U77" s="42"/>
      <c r="V77" s="54" t="e">
        <f t="shared" si="21"/>
        <v>#N/A</v>
      </c>
      <c r="Z77" s="55" t="e">
        <f t="shared" si="22"/>
        <v>#N/A</v>
      </c>
      <c r="AA77" s="55" t="e">
        <f t="shared" si="23"/>
        <v>#N/A</v>
      </c>
      <c r="AB77" s="55" t="e">
        <f t="shared" si="24"/>
        <v>#N/A</v>
      </c>
      <c r="AF77" s="49" t="e">
        <f t="shared" si="25"/>
        <v>#N/A</v>
      </c>
      <c r="AH77" s="49" t="e">
        <f t="shared" si="26"/>
        <v>#N/A</v>
      </c>
      <c r="AL77" s="49" t="e">
        <f t="shared" si="27"/>
        <v>#N/A</v>
      </c>
      <c r="AN77" s="49" t="e">
        <f t="shared" si="28"/>
        <v>#N/A</v>
      </c>
      <c r="AR77" s="49" t="e">
        <f t="shared" si="29"/>
        <v>#N/A</v>
      </c>
      <c r="AS77" s="49" t="e">
        <f t="shared" si="30"/>
        <v>#N/A</v>
      </c>
      <c r="AT77" s="47" t="e">
        <f t="shared" si="31"/>
        <v>#N/A</v>
      </c>
      <c r="AX77" s="23" t="e">
        <f>VLOOKUP(A77,$AU$2:$AU$200,1,FALSE)</f>
        <v>#N/A</v>
      </c>
      <c r="AY77" s="23" t="e">
        <f t="shared" si="32"/>
        <v>#N/A</v>
      </c>
      <c r="AZ77" s="23" t="e">
        <f t="shared" si="33"/>
        <v>#N/A</v>
      </c>
    </row>
    <row r="78" spans="1:52" ht="31">
      <c r="A78" s="26" t="s">
        <v>191</v>
      </c>
      <c r="B78" s="64"/>
      <c r="C78" s="28"/>
      <c r="D78" s="28"/>
      <c r="E78" s="94" t="e">
        <f t="shared" si="17"/>
        <v>#N/A</v>
      </c>
      <c r="F78" s="28"/>
      <c r="G78" s="28"/>
      <c r="H78" s="104" t="s">
        <v>130</v>
      </c>
      <c r="I78" s="100" t="s">
        <v>114</v>
      </c>
      <c r="J78" s="105">
        <v>24</v>
      </c>
      <c r="N78" s="24" t="e">
        <f t="shared" si="18"/>
        <v>#N/A</v>
      </c>
      <c r="O78" s="24"/>
      <c r="P78" s="33" t="e">
        <f t="shared" si="19"/>
        <v>#N/A</v>
      </c>
      <c r="Q78" s="53"/>
      <c r="R78" s="42"/>
      <c r="S78" s="42"/>
      <c r="T78" s="42" t="e">
        <f t="shared" si="20"/>
        <v>#N/A</v>
      </c>
      <c r="U78" s="42"/>
      <c r="V78" s="54" t="e">
        <f t="shared" si="21"/>
        <v>#N/A</v>
      </c>
      <c r="Z78" s="55" t="e">
        <f t="shared" si="22"/>
        <v>#N/A</v>
      </c>
      <c r="AA78" s="55" t="e">
        <f t="shared" si="23"/>
        <v>#N/A</v>
      </c>
      <c r="AB78" s="55" t="e">
        <f t="shared" si="24"/>
        <v>#N/A</v>
      </c>
      <c r="AF78" s="49" t="e">
        <f t="shared" si="25"/>
        <v>#N/A</v>
      </c>
      <c r="AH78" s="49" t="e">
        <f t="shared" si="26"/>
        <v>#N/A</v>
      </c>
      <c r="AL78" s="49" t="e">
        <f t="shared" si="27"/>
        <v>#N/A</v>
      </c>
      <c r="AN78" s="49" t="e">
        <f t="shared" si="28"/>
        <v>#N/A</v>
      </c>
      <c r="AR78" s="49" t="e">
        <f t="shared" si="29"/>
        <v>#N/A</v>
      </c>
      <c r="AS78" s="49" t="e">
        <f t="shared" si="30"/>
        <v>#N/A</v>
      </c>
      <c r="AT78" s="47" t="e">
        <f t="shared" si="31"/>
        <v>#N/A</v>
      </c>
      <c r="AX78" s="23" t="e">
        <f>VLOOKUP(A78,$AU$2:$AU$200,1,FALSE)</f>
        <v>#N/A</v>
      </c>
      <c r="AY78" s="23" t="e">
        <f t="shared" si="32"/>
        <v>#N/A</v>
      </c>
      <c r="AZ78" s="23" t="e">
        <f t="shared" si="33"/>
        <v>#N/A</v>
      </c>
    </row>
    <row r="79" spans="1:52" ht="31">
      <c r="A79" s="28" t="s">
        <v>135</v>
      </c>
      <c r="B79" s="64"/>
      <c r="C79" s="28"/>
      <c r="D79" s="28"/>
      <c r="E79" s="94" t="e">
        <f t="shared" si="17"/>
        <v>#N/A</v>
      </c>
      <c r="F79" s="28"/>
      <c r="G79" s="28"/>
      <c r="H79" s="104" t="s">
        <v>73</v>
      </c>
      <c r="I79" s="100" t="s">
        <v>109</v>
      </c>
      <c r="J79" s="105">
        <v>25</v>
      </c>
      <c r="N79" s="24" t="e">
        <f t="shared" si="18"/>
        <v>#N/A</v>
      </c>
      <c r="O79" s="24"/>
      <c r="P79" s="33" t="e">
        <f t="shared" si="19"/>
        <v>#N/A</v>
      </c>
      <c r="Q79" s="53"/>
      <c r="R79" s="42"/>
      <c r="S79" s="42"/>
      <c r="T79" s="42" t="e">
        <f t="shared" si="20"/>
        <v>#N/A</v>
      </c>
      <c r="U79" s="42"/>
      <c r="V79" s="54" t="e">
        <f t="shared" si="21"/>
        <v>#N/A</v>
      </c>
      <c r="Z79" s="55" t="e">
        <f t="shared" si="22"/>
        <v>#N/A</v>
      </c>
      <c r="AA79" s="55" t="e">
        <f t="shared" si="23"/>
        <v>#N/A</v>
      </c>
      <c r="AB79" s="55" t="e">
        <f t="shared" si="24"/>
        <v>#N/A</v>
      </c>
      <c r="AF79" s="49" t="e">
        <f t="shared" si="25"/>
        <v>#N/A</v>
      </c>
      <c r="AH79" s="49" t="e">
        <f t="shared" si="26"/>
        <v>#N/A</v>
      </c>
      <c r="AL79" s="49" t="e">
        <f t="shared" si="27"/>
        <v>#N/A</v>
      </c>
      <c r="AN79" s="49" t="e">
        <f t="shared" si="28"/>
        <v>#N/A</v>
      </c>
      <c r="AR79" s="49" t="e">
        <f t="shared" si="29"/>
        <v>#N/A</v>
      </c>
      <c r="AS79" s="49" t="e">
        <f t="shared" si="30"/>
        <v>#N/A</v>
      </c>
      <c r="AT79" s="47" t="e">
        <f t="shared" si="31"/>
        <v>#N/A</v>
      </c>
      <c r="AX79" s="23" t="e">
        <f>VLOOKUP(A79,$AU$2:$AU$200,1,FALSE)</f>
        <v>#N/A</v>
      </c>
      <c r="AY79" s="23" t="e">
        <f t="shared" si="32"/>
        <v>#N/A</v>
      </c>
      <c r="AZ79" s="23" t="e">
        <f t="shared" si="33"/>
        <v>#N/A</v>
      </c>
    </row>
    <row r="80" spans="1:52" ht="31">
      <c r="A80" s="37" t="s">
        <v>154</v>
      </c>
      <c r="B80" s="64"/>
      <c r="C80" s="28"/>
      <c r="D80" s="28"/>
      <c r="E80" s="94" t="e">
        <f t="shared" si="17"/>
        <v>#N/A</v>
      </c>
      <c r="F80" s="28"/>
      <c r="G80" s="28"/>
      <c r="H80" s="104" t="s">
        <v>131</v>
      </c>
      <c r="I80" s="100" t="s">
        <v>103</v>
      </c>
      <c r="J80" s="105">
        <v>26</v>
      </c>
      <c r="N80" s="24" t="e">
        <f t="shared" si="18"/>
        <v>#N/A</v>
      </c>
      <c r="O80" s="24"/>
      <c r="P80" s="33" t="e">
        <f t="shared" si="19"/>
        <v>#N/A</v>
      </c>
      <c r="Q80" s="53"/>
      <c r="R80" s="42"/>
      <c r="S80" s="42"/>
      <c r="T80" s="42" t="e">
        <f t="shared" si="20"/>
        <v>#N/A</v>
      </c>
      <c r="U80" s="42"/>
      <c r="V80" s="54" t="e">
        <f t="shared" si="21"/>
        <v>#N/A</v>
      </c>
      <c r="Z80" s="55" t="e">
        <f t="shared" si="22"/>
        <v>#N/A</v>
      </c>
      <c r="AA80" s="55" t="e">
        <f t="shared" si="23"/>
        <v>#N/A</v>
      </c>
      <c r="AB80" s="55" t="e">
        <f t="shared" si="24"/>
        <v>#N/A</v>
      </c>
      <c r="AF80" s="49" t="e">
        <f t="shared" si="25"/>
        <v>#N/A</v>
      </c>
      <c r="AH80" s="49" t="e">
        <f t="shared" si="26"/>
        <v>#N/A</v>
      </c>
      <c r="AL80" s="49" t="e">
        <f t="shared" si="27"/>
        <v>#N/A</v>
      </c>
      <c r="AN80" s="49" t="e">
        <f t="shared" si="28"/>
        <v>#N/A</v>
      </c>
      <c r="AR80" s="49" t="e">
        <f t="shared" si="29"/>
        <v>#N/A</v>
      </c>
      <c r="AS80" s="49" t="e">
        <f t="shared" si="30"/>
        <v>#N/A</v>
      </c>
      <c r="AT80" s="47" t="e">
        <f t="shared" si="31"/>
        <v>#N/A</v>
      </c>
      <c r="AX80" s="23" t="e">
        <f>VLOOKUP(A80,$AU$2:$AU$200,1,FALSE)</f>
        <v>#N/A</v>
      </c>
      <c r="AY80" s="23" t="e">
        <f t="shared" si="32"/>
        <v>#N/A</v>
      </c>
      <c r="AZ80" s="23" t="e">
        <f t="shared" si="33"/>
        <v>#N/A</v>
      </c>
    </row>
    <row r="81" spans="1:52" ht="31">
      <c r="A81" s="28" t="s">
        <v>138</v>
      </c>
      <c r="E81" s="94" t="e">
        <f t="shared" si="17"/>
        <v>#N/A</v>
      </c>
      <c r="H81" s="104" t="s">
        <v>191</v>
      </c>
      <c r="I81" s="100" t="s">
        <v>197</v>
      </c>
      <c r="J81" s="105">
        <v>30</v>
      </c>
      <c r="N81" s="24" t="e">
        <f t="shared" si="18"/>
        <v>#N/A</v>
      </c>
      <c r="O81" s="24"/>
      <c r="P81" s="33" t="e">
        <f t="shared" si="19"/>
        <v>#N/A</v>
      </c>
      <c r="Q81" s="53"/>
      <c r="R81" s="42"/>
      <c r="S81" s="42"/>
      <c r="T81" s="42" t="e">
        <f t="shared" si="20"/>
        <v>#N/A</v>
      </c>
      <c r="U81" s="42"/>
      <c r="V81" s="54" t="e">
        <f t="shared" si="21"/>
        <v>#N/A</v>
      </c>
      <c r="Z81" s="55" t="e">
        <f t="shared" si="22"/>
        <v>#N/A</v>
      </c>
      <c r="AA81" s="55" t="e">
        <f t="shared" si="23"/>
        <v>#N/A</v>
      </c>
      <c r="AB81" s="55" t="e">
        <f t="shared" si="24"/>
        <v>#N/A</v>
      </c>
      <c r="AF81" s="49" t="e">
        <f t="shared" si="25"/>
        <v>#N/A</v>
      </c>
      <c r="AH81" s="49" t="e">
        <f t="shared" si="26"/>
        <v>#N/A</v>
      </c>
      <c r="AL81" s="49" t="e">
        <f t="shared" si="27"/>
        <v>#N/A</v>
      </c>
      <c r="AN81" s="49" t="e">
        <f t="shared" si="28"/>
        <v>#N/A</v>
      </c>
      <c r="AR81" s="49" t="e">
        <f t="shared" si="29"/>
        <v>#N/A</v>
      </c>
      <c r="AS81" s="49" t="e">
        <f t="shared" si="30"/>
        <v>#N/A</v>
      </c>
      <c r="AT81" s="47" t="e">
        <f t="shared" si="31"/>
        <v>#N/A</v>
      </c>
      <c r="AX81" s="23" t="e">
        <f>VLOOKUP(A81,$AU$2:$AU$200,1,FALSE)</f>
        <v>#N/A</v>
      </c>
      <c r="AY81" s="23" t="e">
        <f t="shared" si="32"/>
        <v>#N/A</v>
      </c>
      <c r="AZ81" s="23" t="e">
        <f t="shared" si="33"/>
        <v>#N/A</v>
      </c>
    </row>
    <row r="82" spans="1:52" ht="56">
      <c r="A82" s="39" t="s">
        <v>139</v>
      </c>
      <c r="B82" s="64"/>
      <c r="C82" s="28"/>
      <c r="D82" s="28"/>
      <c r="E82" s="94" t="e">
        <f t="shared" si="17"/>
        <v>#N/A</v>
      </c>
      <c r="F82" s="28"/>
      <c r="G82" s="28"/>
      <c r="H82" s="104" t="s">
        <v>135</v>
      </c>
      <c r="I82" s="100" t="s">
        <v>136</v>
      </c>
      <c r="J82" s="105">
        <v>35</v>
      </c>
      <c r="N82" s="24" t="e">
        <f t="shared" si="18"/>
        <v>#N/A</v>
      </c>
      <c r="O82" s="24"/>
      <c r="P82" s="33" t="e">
        <f t="shared" si="19"/>
        <v>#N/A</v>
      </c>
      <c r="Q82" s="53"/>
      <c r="R82" s="42"/>
      <c r="S82" s="42"/>
      <c r="T82" s="42" t="e">
        <f t="shared" si="20"/>
        <v>#N/A</v>
      </c>
      <c r="U82" s="42"/>
      <c r="V82" s="54" t="e">
        <f t="shared" si="21"/>
        <v>#N/A</v>
      </c>
      <c r="Z82" s="55" t="e">
        <f t="shared" si="22"/>
        <v>#N/A</v>
      </c>
      <c r="AA82" s="55" t="e">
        <f t="shared" si="23"/>
        <v>#N/A</v>
      </c>
      <c r="AB82" s="55" t="e">
        <f t="shared" si="24"/>
        <v>#N/A</v>
      </c>
      <c r="AF82" s="49" t="e">
        <f t="shared" si="25"/>
        <v>#N/A</v>
      </c>
      <c r="AH82" s="49" t="e">
        <f t="shared" si="26"/>
        <v>#N/A</v>
      </c>
      <c r="AL82" s="49" t="e">
        <f t="shared" si="27"/>
        <v>#N/A</v>
      </c>
      <c r="AN82" s="49" t="e">
        <f t="shared" si="28"/>
        <v>#N/A</v>
      </c>
      <c r="AR82" s="49" t="e">
        <f t="shared" si="29"/>
        <v>#N/A</v>
      </c>
      <c r="AS82" s="49" t="e">
        <f t="shared" si="30"/>
        <v>#N/A</v>
      </c>
      <c r="AT82" s="47" t="e">
        <f t="shared" si="31"/>
        <v>#N/A</v>
      </c>
      <c r="AX82" s="23" t="e">
        <f>VLOOKUP(A82,$AU$2:$AU$200,1,FALSE)</f>
        <v>#N/A</v>
      </c>
      <c r="AY82" s="23" t="e">
        <f t="shared" si="32"/>
        <v>#N/A</v>
      </c>
      <c r="AZ82" s="23" t="e">
        <f t="shared" si="33"/>
        <v>#N/A</v>
      </c>
    </row>
    <row r="83" spans="1:52" ht="31">
      <c r="A83" s="28" t="s">
        <v>140</v>
      </c>
      <c r="B83" s="62"/>
      <c r="C83" s="37"/>
      <c r="D83" s="37"/>
      <c r="E83" s="94" t="e">
        <f t="shared" si="17"/>
        <v>#N/A</v>
      </c>
      <c r="F83" s="37"/>
      <c r="G83" s="37"/>
      <c r="H83" s="104" t="s">
        <v>195</v>
      </c>
      <c r="I83" s="100" t="s">
        <v>183</v>
      </c>
      <c r="J83" s="105">
        <v>37</v>
      </c>
      <c r="N83" s="24" t="e">
        <f t="shared" si="18"/>
        <v>#N/A</v>
      </c>
      <c r="O83" s="24"/>
      <c r="P83" s="33" t="e">
        <f t="shared" si="19"/>
        <v>#N/A</v>
      </c>
      <c r="Q83" s="53"/>
      <c r="R83" s="42"/>
      <c r="S83" s="42"/>
      <c r="T83" s="42" t="e">
        <f t="shared" si="20"/>
        <v>#N/A</v>
      </c>
      <c r="U83" s="42"/>
      <c r="V83" s="54" t="e">
        <f t="shared" si="21"/>
        <v>#N/A</v>
      </c>
      <c r="Z83" s="55" t="e">
        <f t="shared" si="22"/>
        <v>#N/A</v>
      </c>
      <c r="AA83" s="55" t="e">
        <f t="shared" si="23"/>
        <v>#N/A</v>
      </c>
      <c r="AB83" s="55" t="e">
        <f t="shared" si="24"/>
        <v>#N/A</v>
      </c>
      <c r="AF83" s="49" t="e">
        <f t="shared" si="25"/>
        <v>#N/A</v>
      </c>
      <c r="AH83" s="49" t="e">
        <f t="shared" si="26"/>
        <v>#N/A</v>
      </c>
      <c r="AL83" s="49" t="e">
        <f t="shared" si="27"/>
        <v>#N/A</v>
      </c>
      <c r="AN83" s="49" t="e">
        <f t="shared" si="28"/>
        <v>#N/A</v>
      </c>
      <c r="AR83" s="49" t="e">
        <f t="shared" si="29"/>
        <v>#N/A</v>
      </c>
      <c r="AS83" s="49" t="e">
        <f t="shared" si="30"/>
        <v>#N/A</v>
      </c>
      <c r="AT83" s="47" t="e">
        <f t="shared" si="31"/>
        <v>#N/A</v>
      </c>
      <c r="AX83" s="23" t="e">
        <f>VLOOKUP(A83,$AU$2:$AU$200,1,FALSE)</f>
        <v>#N/A</v>
      </c>
      <c r="AY83" s="23" t="e">
        <f t="shared" si="32"/>
        <v>#N/A</v>
      </c>
      <c r="AZ83" s="23" t="e">
        <f t="shared" si="33"/>
        <v>#N/A</v>
      </c>
    </row>
    <row r="84" spans="1:52" ht="84">
      <c r="A84" s="28" t="s">
        <v>111</v>
      </c>
      <c r="B84" s="64"/>
      <c r="C84" s="28"/>
      <c r="D84" s="28"/>
      <c r="E84" s="94" t="e">
        <f t="shared" si="17"/>
        <v>#N/A</v>
      </c>
      <c r="F84" s="28"/>
      <c r="G84" s="28"/>
      <c r="H84" s="104" t="s">
        <v>138</v>
      </c>
      <c r="I84" s="100" t="s">
        <v>137</v>
      </c>
      <c r="J84" s="105">
        <v>38</v>
      </c>
      <c r="N84" s="24" t="e">
        <f t="shared" si="18"/>
        <v>#N/A</v>
      </c>
      <c r="O84" s="24"/>
      <c r="P84" s="33" t="e">
        <f t="shared" si="19"/>
        <v>#N/A</v>
      </c>
      <c r="Q84" s="53"/>
      <c r="R84" s="42"/>
      <c r="S84" s="42"/>
      <c r="T84" s="42" t="e">
        <f t="shared" si="20"/>
        <v>#N/A</v>
      </c>
      <c r="U84" s="42"/>
      <c r="V84" s="54" t="e">
        <f t="shared" si="21"/>
        <v>#N/A</v>
      </c>
      <c r="Z84" s="55" t="e">
        <f t="shared" si="22"/>
        <v>#N/A</v>
      </c>
      <c r="AA84" s="55" t="e">
        <f t="shared" si="23"/>
        <v>#N/A</v>
      </c>
      <c r="AB84" s="55" t="e">
        <f t="shared" si="24"/>
        <v>#N/A</v>
      </c>
      <c r="AF84" s="49" t="e">
        <f t="shared" si="25"/>
        <v>#N/A</v>
      </c>
      <c r="AH84" s="49" t="e">
        <f t="shared" si="26"/>
        <v>#N/A</v>
      </c>
      <c r="AL84" s="49" t="str">
        <f t="shared" si="27"/>
        <v>嘉禾</v>
      </c>
      <c r="AN84" s="49">
        <f t="shared" si="28"/>
        <v>15</v>
      </c>
      <c r="AR84" s="49" t="e">
        <f t="shared" si="29"/>
        <v>#N/A</v>
      </c>
      <c r="AS84" s="49" t="e">
        <f t="shared" si="30"/>
        <v>#N/A</v>
      </c>
      <c r="AT84" s="47" t="e">
        <f t="shared" si="31"/>
        <v>#N/A</v>
      </c>
      <c r="AX84" s="23" t="e">
        <f>VLOOKUP(A84,$AU$2:$AU$200,1,FALSE)</f>
        <v>#N/A</v>
      </c>
      <c r="AY84" s="23" t="e">
        <f t="shared" si="32"/>
        <v>#N/A</v>
      </c>
      <c r="AZ84" s="23" t="e">
        <f t="shared" si="33"/>
        <v>#N/A</v>
      </c>
    </row>
    <row r="85" spans="1:52" ht="112">
      <c r="A85" s="28" t="s">
        <v>112</v>
      </c>
      <c r="B85" s="70"/>
      <c r="C85" s="39"/>
      <c r="D85" s="39"/>
      <c r="E85" s="94" t="e">
        <f t="shared" si="17"/>
        <v>#N/A</v>
      </c>
      <c r="F85" s="39"/>
      <c r="G85" s="39"/>
      <c r="H85" s="104" t="s">
        <v>139</v>
      </c>
      <c r="I85" s="100" t="s">
        <v>184</v>
      </c>
      <c r="J85" s="105">
        <v>41</v>
      </c>
      <c r="N85" s="24" t="e">
        <f t="shared" si="18"/>
        <v>#N/A</v>
      </c>
      <c r="O85" s="24"/>
      <c r="P85" s="33" t="e">
        <f t="shared" si="19"/>
        <v>#N/A</v>
      </c>
      <c r="Q85" s="53"/>
      <c r="R85" s="42"/>
      <c r="S85" s="42"/>
      <c r="T85" s="42" t="e">
        <f t="shared" si="20"/>
        <v>#N/A</v>
      </c>
      <c r="U85" s="42"/>
      <c r="V85" s="54" t="e">
        <f t="shared" si="21"/>
        <v>#N/A</v>
      </c>
      <c r="Z85" s="55" t="e">
        <f t="shared" si="22"/>
        <v>#N/A</v>
      </c>
      <c r="AA85" s="55" t="e">
        <f t="shared" si="23"/>
        <v>#N/A</v>
      </c>
      <c r="AB85" s="55" t="e">
        <f t="shared" si="24"/>
        <v>#N/A</v>
      </c>
      <c r="AF85" s="49" t="e">
        <f t="shared" si="25"/>
        <v>#N/A</v>
      </c>
      <c r="AH85" s="49" t="e">
        <f t="shared" si="26"/>
        <v>#N/A</v>
      </c>
      <c r="AL85" s="49" t="e">
        <f t="shared" si="27"/>
        <v>#N/A</v>
      </c>
      <c r="AN85" s="49" t="e">
        <f t="shared" si="28"/>
        <v>#N/A</v>
      </c>
      <c r="AR85" s="49" t="e">
        <f t="shared" si="29"/>
        <v>#N/A</v>
      </c>
      <c r="AS85" s="49" t="e">
        <f t="shared" si="30"/>
        <v>#N/A</v>
      </c>
      <c r="AT85" s="47" t="e">
        <f t="shared" si="31"/>
        <v>#N/A</v>
      </c>
      <c r="AX85" s="23" t="e">
        <f>VLOOKUP(A85,$AU$2:$AU$200,1,FALSE)</f>
        <v>#N/A</v>
      </c>
      <c r="AY85" s="23" t="e">
        <f t="shared" si="32"/>
        <v>#N/A</v>
      </c>
      <c r="AZ85" s="23" t="e">
        <f t="shared" si="33"/>
        <v>#N/A</v>
      </c>
    </row>
    <row r="86" spans="1:52" ht="31">
      <c r="A86" s="28" t="s">
        <v>113</v>
      </c>
      <c r="B86" s="64"/>
      <c r="C86" s="28"/>
      <c r="D86" s="28"/>
      <c r="E86" s="94" t="e">
        <f t="shared" si="17"/>
        <v>#N/A</v>
      </c>
      <c r="F86" s="28"/>
      <c r="G86" s="28"/>
      <c r="H86" s="104" t="s">
        <v>140</v>
      </c>
      <c r="I86" s="100" t="s">
        <v>187</v>
      </c>
      <c r="J86" s="105">
        <v>44</v>
      </c>
      <c r="N86" s="24" t="e">
        <f t="shared" si="18"/>
        <v>#N/A</v>
      </c>
      <c r="O86" s="24"/>
      <c r="P86" s="33" t="e">
        <f t="shared" si="19"/>
        <v>#N/A</v>
      </c>
      <c r="Q86" s="53"/>
      <c r="R86" s="42"/>
      <c r="S86" s="42"/>
      <c r="T86" s="42" t="e">
        <f t="shared" si="20"/>
        <v>#N/A</v>
      </c>
      <c r="U86" s="42"/>
      <c r="V86" s="54" t="e">
        <f t="shared" si="21"/>
        <v>#N/A</v>
      </c>
      <c r="Z86" s="55" t="e">
        <f t="shared" si="22"/>
        <v>#N/A</v>
      </c>
      <c r="AA86" s="55" t="e">
        <f t="shared" si="23"/>
        <v>#N/A</v>
      </c>
      <c r="AB86" s="55" t="e">
        <f t="shared" si="24"/>
        <v>#N/A</v>
      </c>
      <c r="AF86" s="49" t="e">
        <f t="shared" si="25"/>
        <v>#N/A</v>
      </c>
      <c r="AH86" s="49" t="e">
        <f t="shared" si="26"/>
        <v>#N/A</v>
      </c>
      <c r="AL86" s="49" t="e">
        <f t="shared" si="27"/>
        <v>#N/A</v>
      </c>
      <c r="AN86" s="49" t="e">
        <f t="shared" si="28"/>
        <v>#N/A</v>
      </c>
      <c r="AR86" s="49" t="e">
        <f t="shared" si="29"/>
        <v>#N/A</v>
      </c>
      <c r="AS86" s="49" t="e">
        <f t="shared" si="30"/>
        <v>#N/A</v>
      </c>
      <c r="AT86" s="47" t="e">
        <f t="shared" si="31"/>
        <v>#N/A</v>
      </c>
      <c r="AX86" s="23" t="e">
        <f>VLOOKUP(A86,$AU$2:$AU$200,1,FALSE)</f>
        <v>#N/A</v>
      </c>
      <c r="AY86" s="23" t="e">
        <f t="shared" si="32"/>
        <v>#N/A</v>
      </c>
      <c r="AZ86" s="23" t="e">
        <f t="shared" si="33"/>
        <v>#N/A</v>
      </c>
    </row>
    <row r="87" spans="1:52" ht="56">
      <c r="A87" s="37" t="s">
        <v>155</v>
      </c>
      <c r="B87" s="64"/>
      <c r="C87" s="28"/>
      <c r="D87" s="28"/>
      <c r="E87" s="94" t="e">
        <f t="shared" si="17"/>
        <v>#N/A</v>
      </c>
      <c r="F87" s="28"/>
      <c r="G87" s="28"/>
      <c r="H87" s="104" t="s">
        <v>111</v>
      </c>
      <c r="I87" s="100" t="s">
        <v>141</v>
      </c>
      <c r="J87" s="105">
        <v>45</v>
      </c>
      <c r="N87" s="24" t="e">
        <f t="shared" si="18"/>
        <v>#N/A</v>
      </c>
      <c r="O87" s="24"/>
      <c r="P87" s="33" t="e">
        <f t="shared" si="19"/>
        <v>#N/A</v>
      </c>
      <c r="Q87" s="53"/>
      <c r="R87" s="42"/>
      <c r="S87" s="42"/>
      <c r="T87" s="42" t="e">
        <f t="shared" si="20"/>
        <v>#N/A</v>
      </c>
      <c r="U87" s="42"/>
      <c r="V87" s="54" t="e">
        <f t="shared" si="21"/>
        <v>#N/A</v>
      </c>
      <c r="Z87" s="55" t="e">
        <f t="shared" si="22"/>
        <v>#N/A</v>
      </c>
      <c r="AA87" s="55" t="e">
        <f t="shared" si="23"/>
        <v>#N/A</v>
      </c>
      <c r="AB87" s="55" t="e">
        <f t="shared" si="24"/>
        <v>#N/A</v>
      </c>
      <c r="AF87" s="49" t="e">
        <f t="shared" si="25"/>
        <v>#N/A</v>
      </c>
      <c r="AH87" s="49" t="e">
        <f t="shared" si="26"/>
        <v>#N/A</v>
      </c>
      <c r="AL87" s="49" t="e">
        <f t="shared" si="27"/>
        <v>#N/A</v>
      </c>
      <c r="AN87" s="49" t="e">
        <f t="shared" si="28"/>
        <v>#N/A</v>
      </c>
      <c r="AR87" s="49" t="e">
        <f t="shared" si="29"/>
        <v>#N/A</v>
      </c>
      <c r="AS87" s="49" t="e">
        <f t="shared" si="30"/>
        <v>#N/A</v>
      </c>
      <c r="AT87" s="47" t="e">
        <f t="shared" si="31"/>
        <v>#N/A</v>
      </c>
      <c r="AX87" s="23" t="e">
        <f>VLOOKUP(A87,$AU$2:$AU$200,1,FALSE)</f>
        <v>#N/A</v>
      </c>
      <c r="AY87" s="23" t="e">
        <f t="shared" si="32"/>
        <v>#N/A</v>
      </c>
      <c r="AZ87" s="23" t="e">
        <f t="shared" si="33"/>
        <v>#N/A</v>
      </c>
    </row>
    <row r="88" spans="1:52" ht="31">
      <c r="A88" s="45" t="s">
        <v>225</v>
      </c>
      <c r="B88" s="64"/>
      <c r="C88" s="28"/>
      <c r="D88" s="28"/>
      <c r="E88" s="94" t="e">
        <f t="shared" si="17"/>
        <v>#N/A</v>
      </c>
      <c r="F88" s="28"/>
      <c r="G88" s="28"/>
      <c r="H88" s="104" t="s">
        <v>112</v>
      </c>
      <c r="I88" s="100" t="s">
        <v>167</v>
      </c>
      <c r="J88" s="105">
        <v>54</v>
      </c>
      <c r="N88" s="24" t="e">
        <f t="shared" si="18"/>
        <v>#N/A</v>
      </c>
      <c r="O88" s="24"/>
      <c r="P88" s="33" t="e">
        <f t="shared" si="19"/>
        <v>#N/A</v>
      </c>
      <c r="Q88" s="53"/>
      <c r="R88" s="42"/>
      <c r="S88" s="42"/>
      <c r="T88" s="42" t="e">
        <f t="shared" si="20"/>
        <v>#N/A</v>
      </c>
      <c r="U88" s="42"/>
      <c r="V88" s="54" t="e">
        <f t="shared" si="21"/>
        <v>#N/A</v>
      </c>
      <c r="Z88" s="55" t="e">
        <f t="shared" si="22"/>
        <v>#N/A</v>
      </c>
      <c r="AA88" s="55" t="e">
        <f t="shared" si="23"/>
        <v>#N/A</v>
      </c>
      <c r="AB88" s="55" t="e">
        <f t="shared" si="24"/>
        <v>#N/A</v>
      </c>
      <c r="AF88" s="49" t="e">
        <f t="shared" si="25"/>
        <v>#N/A</v>
      </c>
      <c r="AH88" s="49" t="e">
        <f t="shared" si="26"/>
        <v>#N/A</v>
      </c>
      <c r="AL88" s="49" t="str">
        <f t="shared" si="27"/>
        <v>揜誥</v>
      </c>
      <c r="AN88" s="49">
        <f t="shared" si="28"/>
        <v>16</v>
      </c>
      <c r="AR88" s="49" t="e">
        <f t="shared" si="29"/>
        <v>#N/A</v>
      </c>
      <c r="AS88" s="49" t="e">
        <f t="shared" si="30"/>
        <v>#N/A</v>
      </c>
      <c r="AT88" s="47" t="e">
        <f t="shared" si="31"/>
        <v>#N/A</v>
      </c>
      <c r="AX88" s="23" t="e">
        <f>VLOOKUP(A88,$AU$2:$AU$200,1,FALSE)</f>
        <v>#N/A</v>
      </c>
      <c r="AY88" s="23" t="e">
        <f t="shared" si="32"/>
        <v>#N/A</v>
      </c>
      <c r="AZ88" s="23" t="e">
        <f t="shared" si="33"/>
        <v>#N/A</v>
      </c>
    </row>
    <row r="89" spans="1:52" ht="85" customHeight="1">
      <c r="A89" s="92" t="s">
        <v>99</v>
      </c>
      <c r="B89" s="64"/>
      <c r="C89" s="28"/>
      <c r="D89" s="28"/>
      <c r="E89" s="94" t="e">
        <f t="shared" si="17"/>
        <v>#N/A</v>
      </c>
      <c r="F89" s="28"/>
      <c r="G89" s="28"/>
      <c r="H89" s="104" t="s">
        <v>113</v>
      </c>
      <c r="I89" s="100" t="s">
        <v>167</v>
      </c>
      <c r="J89" s="105">
        <v>55</v>
      </c>
      <c r="N89" s="24" t="e">
        <f t="shared" si="18"/>
        <v>#N/A</v>
      </c>
      <c r="O89" s="24"/>
      <c r="P89" s="33" t="e">
        <f t="shared" si="19"/>
        <v>#N/A</v>
      </c>
      <c r="Q89" s="53"/>
      <c r="R89" s="42"/>
      <c r="S89" s="42"/>
      <c r="T89" s="42" t="e">
        <f t="shared" si="20"/>
        <v>#N/A</v>
      </c>
      <c r="U89" s="42"/>
      <c r="V89" s="54" t="e">
        <f t="shared" si="21"/>
        <v>#N/A</v>
      </c>
      <c r="Z89" s="55" t="e">
        <f t="shared" si="22"/>
        <v>#N/A</v>
      </c>
      <c r="AA89" s="55" t="e">
        <f t="shared" si="23"/>
        <v>#N/A</v>
      </c>
      <c r="AB89" s="55" t="e">
        <f t="shared" si="24"/>
        <v>#N/A</v>
      </c>
      <c r="AF89" s="49" t="e">
        <f t="shared" si="25"/>
        <v>#N/A</v>
      </c>
      <c r="AH89" s="49" t="e">
        <f t="shared" si="26"/>
        <v>#N/A</v>
      </c>
      <c r="AL89" s="49" t="e">
        <f t="shared" si="27"/>
        <v>#N/A</v>
      </c>
      <c r="AN89" s="49" t="e">
        <f t="shared" si="28"/>
        <v>#N/A</v>
      </c>
      <c r="AR89" s="49" t="str">
        <f t="shared" si="29"/>
        <v>厚父</v>
      </c>
      <c r="AS89" s="49" t="str">
        <f t="shared" si="30"/>
        <v xml:space="preserve">titled on manuscript
numbered; overlap in terminology </v>
      </c>
      <c r="AT89" s="47">
        <f t="shared" si="31"/>
        <v>5</v>
      </c>
      <c r="AX89" s="23" t="e">
        <f>VLOOKUP(A89,$AU$2:$AU$200,1,FALSE)</f>
        <v>#N/A</v>
      </c>
      <c r="AY89" s="23" t="e">
        <f t="shared" si="32"/>
        <v>#N/A</v>
      </c>
      <c r="AZ89" s="23" t="e">
        <f t="shared" si="33"/>
        <v>#N/A</v>
      </c>
    </row>
    <row r="90" spans="1:52">
      <c r="A90" s="18" t="s">
        <v>235</v>
      </c>
      <c r="B90" s="62"/>
      <c r="C90" s="37"/>
      <c r="D90" s="37"/>
      <c r="E90" s="94" t="e">
        <f t="shared" si="17"/>
        <v>#N/A</v>
      </c>
      <c r="F90" s="37"/>
      <c r="G90" s="37"/>
      <c r="H90" s="104" t="s">
        <v>196</v>
      </c>
      <c r="I90" s="100" t="s">
        <v>145</v>
      </c>
      <c r="J90" s="105">
        <v>59</v>
      </c>
      <c r="N90" s="24" t="e">
        <f t="shared" si="18"/>
        <v>#N/A</v>
      </c>
      <c r="O90" s="24"/>
      <c r="P90" s="33" t="e">
        <f t="shared" si="19"/>
        <v>#N/A</v>
      </c>
      <c r="Q90" s="53"/>
      <c r="R90" s="42"/>
      <c r="S90" s="42"/>
      <c r="T90" s="42" t="e">
        <f t="shared" si="20"/>
        <v>#N/A</v>
      </c>
      <c r="U90" s="42"/>
      <c r="Z90" s="55" t="e">
        <f t="shared" si="22"/>
        <v>#N/A</v>
      </c>
      <c r="AA90" s="55" t="e">
        <f t="shared" si="23"/>
        <v>#N/A</v>
      </c>
      <c r="AB90" s="55" t="e">
        <f t="shared" si="24"/>
        <v>#N/A</v>
      </c>
      <c r="AF90" s="49" t="e">
        <f t="shared" si="25"/>
        <v>#N/A</v>
      </c>
      <c r="AH90" s="49" t="e">
        <f t="shared" si="26"/>
        <v>#N/A</v>
      </c>
      <c r="AL90" s="49" t="e">
        <f t="shared" si="27"/>
        <v>#N/A</v>
      </c>
      <c r="AN90" s="49" t="e">
        <f t="shared" si="28"/>
        <v>#N/A</v>
      </c>
      <c r="AR90" s="49" t="str">
        <f t="shared" si="29"/>
        <v>保訓</v>
      </c>
      <c r="AS90" s="49" t="str">
        <f t="shared" si="30"/>
        <v xml:space="preserve">related? </v>
      </c>
      <c r="AT90" s="47">
        <f t="shared" si="31"/>
        <v>1</v>
      </c>
      <c r="AX90" s="23" t="e">
        <f>VLOOKUP(A90,$AU$2:$AU$200,1,FALSE)</f>
        <v>#N/A</v>
      </c>
      <c r="AY90" s="23" t="e">
        <f t="shared" si="32"/>
        <v>#N/A</v>
      </c>
      <c r="AZ90" s="23" t="e">
        <f t="shared" si="33"/>
        <v>#N/A</v>
      </c>
    </row>
    <row r="91" spans="1:52" ht="80" customHeight="1">
      <c r="A91" s="18" t="s">
        <v>100</v>
      </c>
      <c r="E91" s="94" t="e">
        <f t="shared" si="17"/>
        <v>#N/A</v>
      </c>
      <c r="H91" s="104" t="e">
        <v>#N/A</v>
      </c>
      <c r="N91" s="24" t="e">
        <f t="shared" si="18"/>
        <v>#N/A</v>
      </c>
      <c r="T91" s="42" t="e">
        <f t="shared" si="20"/>
        <v>#N/A</v>
      </c>
      <c r="V91" s="54" t="e">
        <f>VLOOKUP(T90,$Q$2:$S$31,3,FALSE)</f>
        <v>#N/A</v>
      </c>
      <c r="Z91" s="55" t="e">
        <f t="shared" si="22"/>
        <v>#N/A</v>
      </c>
      <c r="AA91" s="55" t="e">
        <f t="shared" si="23"/>
        <v>#N/A</v>
      </c>
      <c r="AB91" s="55" t="e">
        <f t="shared" si="24"/>
        <v>#N/A</v>
      </c>
      <c r="AF91" s="49" t="e">
        <f t="shared" si="25"/>
        <v>#N/A</v>
      </c>
      <c r="AH91" s="49" t="e">
        <f t="shared" si="26"/>
        <v>#N/A</v>
      </c>
      <c r="AL91" s="49" t="e">
        <f t="shared" si="27"/>
        <v>#N/A</v>
      </c>
      <c r="AN91" s="49" t="e">
        <f t="shared" si="28"/>
        <v>#N/A</v>
      </c>
      <c r="AR91" s="49" t="str">
        <f t="shared" si="29"/>
        <v>封許之命</v>
      </c>
      <c r="AS91" s="49" t="str">
        <f t="shared" si="30"/>
        <v>titled on manuscript
numbered; 書類</v>
      </c>
      <c r="AT91" s="47">
        <f t="shared" si="31"/>
        <v>5</v>
      </c>
      <c r="AX91" s="23" t="e">
        <f>VLOOKUP(A91,$AU$2:$AU$200,1,FALSE)</f>
        <v>#N/A</v>
      </c>
      <c r="AY91" s="23" t="e">
        <f t="shared" si="32"/>
        <v>#N/A</v>
      </c>
      <c r="AZ91" s="23" t="e">
        <f t="shared" si="33"/>
        <v>#N/A</v>
      </c>
    </row>
    <row r="92" spans="1:52">
      <c r="A92" s="92" t="s">
        <v>244</v>
      </c>
      <c r="E92" s="94" t="e">
        <f t="shared" si="17"/>
        <v>#N/A</v>
      </c>
      <c r="H92" s="104" t="e">
        <v>#N/A</v>
      </c>
      <c r="N92" s="24" t="e">
        <f t="shared" si="18"/>
        <v>#N/A</v>
      </c>
      <c r="T92" s="42" t="e">
        <f t="shared" si="20"/>
        <v>#N/A</v>
      </c>
      <c r="V92" s="54"/>
      <c r="Z92" s="55" t="e">
        <f t="shared" si="22"/>
        <v>#N/A</v>
      </c>
      <c r="AF92" s="49" t="e">
        <f t="shared" si="25"/>
        <v>#N/A</v>
      </c>
      <c r="AL92" s="49" t="e">
        <f t="shared" si="27"/>
        <v>#N/A</v>
      </c>
      <c r="AR92" s="49" t="str">
        <f t="shared" si="29"/>
        <v>攝命</v>
      </c>
      <c r="AS92" s="49" t="str">
        <f t="shared" si="30"/>
        <v>書類; perhaps 冏命</v>
      </c>
      <c r="AT92" s="47">
        <f t="shared" si="31"/>
        <v>8</v>
      </c>
      <c r="AX92" s="23" t="e">
        <f>VLOOKUP(A92,$AU$2:$AU$200,1,FALSE)</f>
        <v>#N/A</v>
      </c>
      <c r="AY92" s="23" t="e">
        <f t="shared" si="32"/>
        <v>#N/A</v>
      </c>
      <c r="AZ92" s="23" t="e">
        <f t="shared" si="33"/>
        <v>#N/A</v>
      </c>
    </row>
    <row r="93" spans="1:52">
      <c r="A93" s="18" t="s">
        <v>245</v>
      </c>
      <c r="E93" s="94" t="e">
        <f t="shared" si="17"/>
        <v>#N/A</v>
      </c>
      <c r="N93" s="24" t="e">
        <f t="shared" si="18"/>
        <v>#N/A</v>
      </c>
      <c r="T93" s="42" t="e">
        <f t="shared" si="20"/>
        <v>#N/A</v>
      </c>
      <c r="Z93" s="55" t="e">
        <f t="shared" si="22"/>
        <v>#N/A</v>
      </c>
      <c r="AF93" s="49" t="e">
        <f t="shared" si="25"/>
        <v>#N/A</v>
      </c>
      <c r="AL93" s="49" t="e">
        <f t="shared" si="27"/>
        <v>#N/A</v>
      </c>
      <c r="AR93" s="49" t="str">
        <f t="shared" si="29"/>
        <v>四吿</v>
      </c>
      <c r="AS93" s="49" t="str">
        <f t="shared" si="30"/>
        <v xml:space="preserve">realted? </v>
      </c>
      <c r="AT93" s="47">
        <f t="shared" si="31"/>
        <v>10</v>
      </c>
      <c r="AX93" s="23" t="e">
        <f>VLOOKUP(A93,$AU$2:$AU$200,1,FALSE)</f>
        <v>#N/A</v>
      </c>
      <c r="AY93" s="23" t="e">
        <f t="shared" si="32"/>
        <v>#N/A</v>
      </c>
      <c r="AZ93" s="23" t="e">
        <f t="shared" si="33"/>
        <v>#N/A</v>
      </c>
    </row>
    <row r="94" spans="1:52">
      <c r="A94" s="78" t="s">
        <v>313</v>
      </c>
      <c r="E94" s="94" t="e">
        <f t="shared" si="17"/>
        <v>#N/A</v>
      </c>
      <c r="N94" s="24" t="e">
        <f t="shared" si="18"/>
        <v>#N/A</v>
      </c>
      <c r="T94" s="42" t="e">
        <f t="shared" si="20"/>
        <v>#N/A</v>
      </c>
      <c r="Z94" s="55" t="e">
        <f t="shared" si="22"/>
        <v>#N/A</v>
      </c>
      <c r="AF94" s="49" t="e">
        <f t="shared" si="25"/>
        <v>#N/A</v>
      </c>
      <c r="AL94" s="49" t="e">
        <f t="shared" si="27"/>
        <v>#N/A</v>
      </c>
      <c r="AR94" s="49" t="e">
        <f t="shared" si="29"/>
        <v>#N/A</v>
      </c>
      <c r="AS94" s="49" t="e">
        <f t="shared" si="30"/>
        <v>#N/A</v>
      </c>
      <c r="AT94" s="47" t="e">
        <f t="shared" si="31"/>
        <v>#N/A</v>
      </c>
      <c r="AX94" s="23" t="str">
        <f>VLOOKUP(A94,$AU$2:$AU$200,1,FALSE)</f>
        <v>度訓解</v>
      </c>
      <c r="AY94" s="23">
        <f t="shared" si="32"/>
        <v>0</v>
      </c>
      <c r="AZ94" s="23">
        <f t="shared" si="33"/>
        <v>1</v>
      </c>
    </row>
    <row r="95" spans="1:52" ht="93" customHeight="1">
      <c r="A95" s="78" t="s">
        <v>243</v>
      </c>
      <c r="E95" s="94" t="e">
        <f t="shared" si="17"/>
        <v>#N/A</v>
      </c>
      <c r="N95" s="24" t="e">
        <f t="shared" si="18"/>
        <v>#N/A</v>
      </c>
      <c r="T95" s="42" t="e">
        <f t="shared" si="20"/>
        <v>#N/A</v>
      </c>
      <c r="Z95" s="55" t="e">
        <f t="shared" si="22"/>
        <v>#N/A</v>
      </c>
      <c r="AF95" s="49" t="e">
        <f t="shared" si="25"/>
        <v>#N/A</v>
      </c>
      <c r="AL95" s="49" t="e">
        <f t="shared" si="27"/>
        <v>#N/A</v>
      </c>
      <c r="AR95" s="49" t="str">
        <f t="shared" si="29"/>
        <v>命訓</v>
      </c>
      <c r="AS95" s="49" t="str">
        <f t="shared" si="30"/>
        <v>titled by editors
numbered; 逸周書</v>
      </c>
      <c r="AT95" s="47">
        <f t="shared" si="31"/>
        <v>5</v>
      </c>
      <c r="AX95" s="23" t="str">
        <f>VLOOKUP(A95,$AU$2:$AU$200,1,FALSE)</f>
        <v>命訓</v>
      </c>
      <c r="AY95" s="23">
        <f t="shared" si="32"/>
        <v>0</v>
      </c>
      <c r="AZ95" s="23">
        <f t="shared" si="33"/>
        <v>2</v>
      </c>
    </row>
    <row r="96" spans="1:52">
      <c r="A96" s="78" t="s">
        <v>263</v>
      </c>
      <c r="E96" s="94" t="e">
        <f t="shared" si="17"/>
        <v>#N/A</v>
      </c>
      <c r="N96" s="24" t="e">
        <f t="shared" si="18"/>
        <v>#N/A</v>
      </c>
      <c r="T96" s="42" t="e">
        <f t="shared" si="20"/>
        <v>#N/A</v>
      </c>
      <c r="Z96" s="55" t="e">
        <f t="shared" si="22"/>
        <v>#N/A</v>
      </c>
      <c r="AF96" s="49" t="e">
        <f t="shared" si="25"/>
        <v>#N/A</v>
      </c>
      <c r="AL96" s="49" t="e">
        <f t="shared" si="27"/>
        <v>#N/A</v>
      </c>
      <c r="AR96" s="49" t="e">
        <f t="shared" si="29"/>
        <v>#N/A</v>
      </c>
      <c r="AS96" s="49" t="e">
        <f t="shared" si="30"/>
        <v>#N/A</v>
      </c>
      <c r="AT96" s="47" t="e">
        <f t="shared" si="31"/>
        <v>#N/A</v>
      </c>
      <c r="AX96" s="23" t="str">
        <f>VLOOKUP(A96,$AU$2:$AU$200,1,FALSE)</f>
        <v>常訓解</v>
      </c>
      <c r="AY96" s="23">
        <f t="shared" si="32"/>
        <v>0</v>
      </c>
      <c r="AZ96" s="23">
        <f t="shared" si="33"/>
        <v>3</v>
      </c>
    </row>
    <row r="97" spans="1:52">
      <c r="A97" s="78" t="s">
        <v>264</v>
      </c>
      <c r="E97" s="94" t="e">
        <f t="shared" si="17"/>
        <v>#N/A</v>
      </c>
      <c r="N97" s="24" t="e">
        <f t="shared" si="18"/>
        <v>#N/A</v>
      </c>
      <c r="T97" s="42" t="e">
        <f t="shared" si="20"/>
        <v>#N/A</v>
      </c>
      <c r="Z97" s="55" t="e">
        <f t="shared" si="22"/>
        <v>#N/A</v>
      </c>
      <c r="AF97" s="49" t="e">
        <f t="shared" si="25"/>
        <v>#N/A</v>
      </c>
      <c r="AL97" s="49" t="e">
        <f t="shared" si="27"/>
        <v>#N/A</v>
      </c>
      <c r="AR97" s="49" t="e">
        <f t="shared" si="29"/>
        <v>#N/A</v>
      </c>
      <c r="AS97" s="49" t="e">
        <f t="shared" si="30"/>
        <v>#N/A</v>
      </c>
      <c r="AX97" s="23" t="str">
        <f>VLOOKUP(A97,$AU$2:$AU$200,1,FALSE)</f>
        <v>文酌解</v>
      </c>
      <c r="AY97" s="23">
        <f t="shared" si="32"/>
        <v>0</v>
      </c>
      <c r="AZ97" s="23">
        <f t="shared" si="33"/>
        <v>4</v>
      </c>
    </row>
    <row r="98" spans="1:52">
      <c r="A98" s="78" t="s">
        <v>265</v>
      </c>
      <c r="E98" s="94" t="e">
        <f t="shared" si="17"/>
        <v>#N/A</v>
      </c>
      <c r="N98" s="24" t="e">
        <f t="shared" si="18"/>
        <v>#N/A</v>
      </c>
      <c r="T98" s="42" t="e">
        <f t="shared" si="20"/>
        <v>#N/A</v>
      </c>
      <c r="Z98" s="55" t="e">
        <f t="shared" si="22"/>
        <v>#N/A</v>
      </c>
      <c r="AF98" s="49" t="e">
        <f t="shared" si="25"/>
        <v>#N/A</v>
      </c>
      <c r="AL98" s="49" t="e">
        <f t="shared" si="27"/>
        <v>#N/A</v>
      </c>
      <c r="AR98" s="49" t="e">
        <f t="shared" si="29"/>
        <v>#N/A</v>
      </c>
      <c r="AS98" s="49" t="e">
        <f t="shared" si="30"/>
        <v>#N/A</v>
      </c>
      <c r="AX98" s="23" t="str">
        <f>VLOOKUP(A98,$AU$2:$AU$200,1,FALSE)</f>
        <v>糴匡解</v>
      </c>
      <c r="AY98" s="23">
        <f t="shared" si="32"/>
        <v>0</v>
      </c>
      <c r="AZ98" s="23">
        <f t="shared" si="33"/>
        <v>5</v>
      </c>
    </row>
    <row r="99" spans="1:52">
      <c r="A99" s="78" t="s">
        <v>312</v>
      </c>
      <c r="E99" s="94" t="e">
        <f t="shared" si="17"/>
        <v>#N/A</v>
      </c>
      <c r="N99" s="24" t="e">
        <f t="shared" si="18"/>
        <v>#N/A</v>
      </c>
      <c r="T99" s="42" t="e">
        <f t="shared" si="20"/>
        <v>#N/A</v>
      </c>
      <c r="Z99" s="55" t="e">
        <f t="shared" si="22"/>
        <v>#N/A</v>
      </c>
      <c r="AF99" s="49" t="e">
        <f t="shared" si="25"/>
        <v>#N/A</v>
      </c>
      <c r="AL99" s="49" t="e">
        <f t="shared" si="27"/>
        <v>#N/A</v>
      </c>
      <c r="AR99" s="49" t="e">
        <f t="shared" si="29"/>
        <v>#N/A</v>
      </c>
      <c r="AS99" s="49" t="e">
        <f t="shared" si="30"/>
        <v>#N/A</v>
      </c>
      <c r="AX99" s="23" t="str">
        <f>VLOOKUP(A99,$AU$2:$AU$200,1,FALSE)</f>
        <v>武稱解</v>
      </c>
      <c r="AY99" s="23">
        <f t="shared" si="32"/>
        <v>0</v>
      </c>
      <c r="AZ99" s="23">
        <f t="shared" si="33"/>
        <v>6</v>
      </c>
    </row>
    <row r="100" spans="1:52">
      <c r="A100" s="78" t="s">
        <v>266</v>
      </c>
      <c r="E100" s="94" t="e">
        <f t="shared" si="17"/>
        <v>#N/A</v>
      </c>
      <c r="N100" s="24" t="e">
        <f t="shared" si="18"/>
        <v>#N/A</v>
      </c>
      <c r="T100" s="42" t="e">
        <f t="shared" si="20"/>
        <v>#N/A</v>
      </c>
      <c r="Z100" s="55" t="e">
        <f t="shared" si="22"/>
        <v>#N/A</v>
      </c>
      <c r="AF100" s="49" t="e">
        <f t="shared" si="25"/>
        <v>#N/A</v>
      </c>
      <c r="AL100" s="49" t="e">
        <f t="shared" si="27"/>
        <v>#N/A</v>
      </c>
      <c r="AR100" s="49" t="e">
        <f t="shared" si="29"/>
        <v>#N/A</v>
      </c>
      <c r="AS100" s="49" t="e">
        <f t="shared" si="30"/>
        <v>#N/A</v>
      </c>
      <c r="AX100" s="23" t="str">
        <f>VLOOKUP(A100,$AU$2:$AU$200,1,FALSE)</f>
        <v>允文解</v>
      </c>
      <c r="AY100" s="23">
        <f t="shared" si="32"/>
        <v>0</v>
      </c>
      <c r="AZ100" s="23">
        <f t="shared" si="33"/>
        <v>7</v>
      </c>
    </row>
    <row r="101" spans="1:52">
      <c r="A101" s="78" t="s">
        <v>267</v>
      </c>
      <c r="E101" s="94" t="e">
        <f t="shared" si="17"/>
        <v>#N/A</v>
      </c>
      <c r="N101" s="24" t="e">
        <f t="shared" si="18"/>
        <v>#N/A</v>
      </c>
      <c r="T101" s="42" t="e">
        <f t="shared" si="20"/>
        <v>#N/A</v>
      </c>
      <c r="Z101" s="55" t="e">
        <f t="shared" si="22"/>
        <v>#N/A</v>
      </c>
      <c r="AF101" s="49" t="e">
        <f t="shared" si="25"/>
        <v>#N/A</v>
      </c>
      <c r="AL101" s="49" t="e">
        <f t="shared" si="27"/>
        <v>#N/A</v>
      </c>
      <c r="AR101" s="49" t="e">
        <f t="shared" si="29"/>
        <v>#N/A</v>
      </c>
      <c r="AS101" s="49" t="e">
        <f t="shared" si="30"/>
        <v>#N/A</v>
      </c>
      <c r="AX101" s="23" t="str">
        <f>VLOOKUP(A101,$AU$2:$AU$200,1,FALSE)</f>
        <v>大武解</v>
      </c>
      <c r="AY101" s="23">
        <f t="shared" si="32"/>
        <v>0</v>
      </c>
      <c r="AZ101" s="23">
        <f t="shared" si="33"/>
        <v>8</v>
      </c>
    </row>
    <row r="102" spans="1:52">
      <c r="A102" s="78" t="s">
        <v>268</v>
      </c>
      <c r="E102" s="94" t="e">
        <f t="shared" si="17"/>
        <v>#N/A</v>
      </c>
      <c r="N102" s="24" t="e">
        <f t="shared" si="18"/>
        <v>#N/A</v>
      </c>
      <c r="T102" s="42" t="e">
        <f t="shared" si="20"/>
        <v>#N/A</v>
      </c>
      <c r="Z102" s="55" t="e">
        <f t="shared" si="22"/>
        <v>#N/A</v>
      </c>
      <c r="AF102" s="49" t="e">
        <f t="shared" si="25"/>
        <v>#N/A</v>
      </c>
      <c r="AL102" s="49" t="e">
        <f t="shared" si="27"/>
        <v>#N/A</v>
      </c>
      <c r="AR102" s="49" t="e">
        <f t="shared" si="29"/>
        <v>#N/A</v>
      </c>
      <c r="AS102" s="49" t="e">
        <f t="shared" si="30"/>
        <v>#N/A</v>
      </c>
      <c r="AX102" s="23" t="str">
        <f>VLOOKUP(A102,$AU$2:$AU$200,1,FALSE)</f>
        <v>大明武解</v>
      </c>
      <c r="AY102" s="23">
        <f t="shared" si="32"/>
        <v>0</v>
      </c>
      <c r="AZ102" s="23">
        <f t="shared" si="33"/>
        <v>9</v>
      </c>
    </row>
    <row r="103" spans="1:52">
      <c r="A103" s="78" t="s">
        <v>269</v>
      </c>
      <c r="E103" s="94" t="e">
        <f t="shared" si="17"/>
        <v>#N/A</v>
      </c>
      <c r="N103" s="24" t="e">
        <f t="shared" si="18"/>
        <v>#N/A</v>
      </c>
      <c r="T103" s="42" t="e">
        <f t="shared" si="20"/>
        <v>#N/A</v>
      </c>
      <c r="Z103" s="55" t="e">
        <f t="shared" si="22"/>
        <v>#N/A</v>
      </c>
      <c r="AF103" s="49" t="e">
        <f t="shared" si="25"/>
        <v>#N/A</v>
      </c>
      <c r="AL103" s="49" t="e">
        <f t="shared" si="27"/>
        <v>#N/A</v>
      </c>
      <c r="AR103" s="49" t="e">
        <f t="shared" si="29"/>
        <v>#N/A</v>
      </c>
      <c r="AS103" s="49" t="e">
        <f t="shared" si="30"/>
        <v>#N/A</v>
      </c>
      <c r="AX103" s="23" t="str">
        <f>VLOOKUP(A103,$AU$2:$AU$200,1,FALSE)</f>
        <v>小明武解</v>
      </c>
      <c r="AY103" s="23">
        <f t="shared" si="32"/>
        <v>0</v>
      </c>
      <c r="AZ103" s="23">
        <f t="shared" si="33"/>
        <v>10</v>
      </c>
    </row>
    <row r="104" spans="1:52">
      <c r="A104" s="78" t="s">
        <v>270</v>
      </c>
      <c r="E104" s="94" t="e">
        <f t="shared" si="17"/>
        <v>#N/A</v>
      </c>
      <c r="N104" s="24" t="e">
        <f t="shared" si="18"/>
        <v>#N/A</v>
      </c>
      <c r="T104" s="42" t="e">
        <f t="shared" si="20"/>
        <v>#N/A</v>
      </c>
      <c r="Z104" s="55" t="e">
        <f t="shared" si="22"/>
        <v>#N/A</v>
      </c>
      <c r="AF104" s="49" t="e">
        <f t="shared" si="25"/>
        <v>#N/A</v>
      </c>
      <c r="AL104" s="49" t="e">
        <f t="shared" si="27"/>
        <v>#N/A</v>
      </c>
      <c r="AR104" s="49" t="e">
        <f t="shared" si="29"/>
        <v>#N/A</v>
      </c>
      <c r="AS104" s="49" t="e">
        <f t="shared" si="30"/>
        <v>#N/A</v>
      </c>
      <c r="AX104" s="23" t="str">
        <f>VLOOKUP(A104,$AU$2:$AU$200,1,FALSE)</f>
        <v>大匡解</v>
      </c>
      <c r="AY104" s="23">
        <f t="shared" si="32"/>
        <v>0</v>
      </c>
      <c r="AZ104" s="23">
        <f t="shared" si="33"/>
        <v>11</v>
      </c>
    </row>
    <row r="105" spans="1:52">
      <c r="A105" s="78" t="s">
        <v>257</v>
      </c>
      <c r="E105" s="94" t="e">
        <f t="shared" si="17"/>
        <v>#N/A</v>
      </c>
      <c r="N105" s="24" t="e">
        <f t="shared" si="18"/>
        <v>#N/A</v>
      </c>
      <c r="T105" s="42" t="e">
        <f t="shared" si="20"/>
        <v>#N/A</v>
      </c>
      <c r="Z105" s="55" t="e">
        <f t="shared" si="22"/>
        <v>#N/A</v>
      </c>
      <c r="AF105" s="49" t="e">
        <f t="shared" si="25"/>
        <v>#N/A</v>
      </c>
      <c r="AL105" s="49" t="e">
        <f t="shared" si="27"/>
        <v>#N/A</v>
      </c>
      <c r="AR105" s="49" t="e">
        <f t="shared" si="29"/>
        <v>#N/A</v>
      </c>
      <c r="AS105" s="49" t="e">
        <f t="shared" si="30"/>
        <v>#N/A</v>
      </c>
      <c r="AX105" s="23" t="str">
        <f>VLOOKUP(A105,$AU$2:$AU$200,1,FALSE)</f>
        <v>程典解</v>
      </c>
      <c r="AY105" s="23">
        <f t="shared" si="32"/>
        <v>0</v>
      </c>
      <c r="AZ105" s="23">
        <f t="shared" si="33"/>
        <v>12</v>
      </c>
    </row>
    <row r="106" spans="1:52" ht="56">
      <c r="A106" s="78" t="s">
        <v>98</v>
      </c>
      <c r="E106" s="94" t="e">
        <f t="shared" si="17"/>
        <v>#N/A</v>
      </c>
      <c r="N106" s="24" t="e">
        <f t="shared" si="18"/>
        <v>#N/A</v>
      </c>
      <c r="T106" s="42" t="e">
        <f t="shared" si="20"/>
        <v>#N/A</v>
      </c>
      <c r="Z106" s="55" t="e">
        <f t="shared" si="22"/>
        <v>#N/A</v>
      </c>
      <c r="AF106" s="49" t="e">
        <f t="shared" si="25"/>
        <v>#N/A</v>
      </c>
      <c r="AL106" s="49" t="e">
        <f t="shared" si="27"/>
        <v>#N/A</v>
      </c>
      <c r="AR106" s="49" t="str">
        <f t="shared" si="29"/>
        <v>程寤</v>
      </c>
      <c r="AS106" s="49" t="str">
        <f t="shared" si="30"/>
        <v>titled by editors 
逸周書</v>
      </c>
      <c r="AX106" s="23" t="str">
        <f>VLOOKUP(A106,$AU$2:$AU$200,1,FALSE)</f>
        <v>程寤</v>
      </c>
      <c r="AY106" s="23" t="str">
        <f t="shared" si="32"/>
        <v>闕</v>
      </c>
      <c r="AZ106" s="23">
        <f t="shared" si="33"/>
        <v>13</v>
      </c>
    </row>
    <row r="107" spans="1:52">
      <c r="A107" s="78" t="s">
        <v>271</v>
      </c>
      <c r="E107" s="94" t="e">
        <f t="shared" si="17"/>
        <v>#N/A</v>
      </c>
      <c r="N107" s="24" t="e">
        <f t="shared" si="18"/>
        <v>#N/A</v>
      </c>
      <c r="T107" s="42" t="e">
        <f t="shared" si="20"/>
        <v>#N/A</v>
      </c>
      <c r="Z107" s="55" t="e">
        <f t="shared" si="22"/>
        <v>#N/A</v>
      </c>
      <c r="AF107" s="49" t="e">
        <f t="shared" si="25"/>
        <v>#N/A</v>
      </c>
      <c r="AL107" s="49" t="e">
        <f t="shared" si="27"/>
        <v>#N/A</v>
      </c>
      <c r="AR107" s="49" t="e">
        <f t="shared" si="29"/>
        <v>#N/A</v>
      </c>
      <c r="AS107" s="49" t="e">
        <f t="shared" si="30"/>
        <v>#N/A</v>
      </c>
      <c r="AX107" s="23" t="str">
        <f>VLOOKUP(A107,$AU$2:$AU$200,1,FALSE)</f>
        <v>秦陰解</v>
      </c>
      <c r="AY107" s="23" t="str">
        <f t="shared" si="32"/>
        <v>闕</v>
      </c>
      <c r="AZ107" s="23">
        <f t="shared" si="33"/>
        <v>14</v>
      </c>
    </row>
    <row r="108" spans="1:52">
      <c r="A108" s="78" t="s">
        <v>248</v>
      </c>
      <c r="E108" s="94" t="e">
        <f t="shared" si="17"/>
        <v>#N/A</v>
      </c>
      <c r="N108" s="24" t="e">
        <f t="shared" si="18"/>
        <v>#N/A</v>
      </c>
      <c r="T108" s="42" t="e">
        <f t="shared" si="20"/>
        <v>#N/A</v>
      </c>
      <c r="Z108" s="55" t="e">
        <f t="shared" si="22"/>
        <v>#N/A</v>
      </c>
      <c r="AF108" s="49" t="e">
        <f t="shared" si="25"/>
        <v>#N/A</v>
      </c>
      <c r="AL108" s="49" t="e">
        <f t="shared" si="27"/>
        <v>#N/A</v>
      </c>
      <c r="AR108" s="49" t="e">
        <f t="shared" si="29"/>
        <v>#N/A</v>
      </c>
      <c r="AS108" s="49" t="e">
        <f t="shared" si="30"/>
        <v>#N/A</v>
      </c>
      <c r="AX108" s="23" t="str">
        <f>VLOOKUP(A108,$AU$2:$AU$200,1,FALSE)</f>
        <v>九政</v>
      </c>
      <c r="AY108" s="23" t="str">
        <f t="shared" si="32"/>
        <v>闕</v>
      </c>
      <c r="AZ108" s="23">
        <f t="shared" si="33"/>
        <v>15</v>
      </c>
    </row>
    <row r="109" spans="1:52">
      <c r="A109" s="78" t="s">
        <v>249</v>
      </c>
      <c r="E109" s="94" t="e">
        <f t="shared" si="17"/>
        <v>#N/A</v>
      </c>
      <c r="N109" s="24" t="e">
        <f t="shared" si="18"/>
        <v>#N/A</v>
      </c>
      <c r="T109" s="42" t="e">
        <f t="shared" si="20"/>
        <v>#N/A</v>
      </c>
      <c r="Z109" s="55" t="e">
        <f t="shared" si="22"/>
        <v>#N/A</v>
      </c>
      <c r="AF109" s="49" t="e">
        <f t="shared" si="25"/>
        <v>#N/A</v>
      </c>
      <c r="AL109" s="49" t="e">
        <f t="shared" si="27"/>
        <v>#N/A</v>
      </c>
      <c r="AR109" s="49" t="e">
        <f t="shared" si="29"/>
        <v>#N/A</v>
      </c>
      <c r="AS109" s="49" t="e">
        <f t="shared" si="30"/>
        <v>#N/A</v>
      </c>
      <c r="AX109" s="23" t="str">
        <f>VLOOKUP(A109,$AU$2:$AU$200,1,FALSE)</f>
        <v>九開</v>
      </c>
      <c r="AY109" s="23" t="str">
        <f t="shared" si="32"/>
        <v>闕</v>
      </c>
      <c r="AZ109" s="23">
        <f t="shared" si="33"/>
        <v>16</v>
      </c>
    </row>
    <row r="110" spans="1:52">
      <c r="A110" s="78" t="s">
        <v>250</v>
      </c>
      <c r="E110" s="94" t="e">
        <f t="shared" si="17"/>
        <v>#N/A</v>
      </c>
      <c r="N110" s="24" t="e">
        <f t="shared" si="18"/>
        <v>#N/A</v>
      </c>
      <c r="T110" s="42" t="e">
        <f t="shared" si="20"/>
        <v>#N/A</v>
      </c>
      <c r="Z110" s="55" t="e">
        <f t="shared" si="22"/>
        <v>#N/A</v>
      </c>
      <c r="AF110" s="49" t="e">
        <f t="shared" si="25"/>
        <v>#N/A</v>
      </c>
      <c r="AL110" s="49" t="e">
        <f t="shared" si="27"/>
        <v>#N/A</v>
      </c>
      <c r="AR110" s="49" t="e">
        <f t="shared" si="29"/>
        <v>#N/A</v>
      </c>
      <c r="AS110" s="49" t="e">
        <f t="shared" si="30"/>
        <v>#N/A</v>
      </c>
      <c r="AX110" s="23" t="str">
        <f>VLOOKUP(A110,$AU$2:$AU$200,1,FALSE)</f>
        <v>劉法</v>
      </c>
      <c r="AY110" s="23" t="str">
        <f t="shared" si="32"/>
        <v>闕</v>
      </c>
      <c r="AZ110" s="23">
        <f t="shared" si="33"/>
        <v>17</v>
      </c>
    </row>
    <row r="111" spans="1:52">
      <c r="A111" s="78" t="s">
        <v>251</v>
      </c>
      <c r="E111" s="94" t="e">
        <f t="shared" si="17"/>
        <v>#N/A</v>
      </c>
      <c r="N111" s="24" t="e">
        <f t="shared" si="18"/>
        <v>#N/A</v>
      </c>
      <c r="T111" s="42" t="e">
        <f t="shared" si="20"/>
        <v>#N/A</v>
      </c>
      <c r="Z111" s="55" t="e">
        <f t="shared" si="22"/>
        <v>#N/A</v>
      </c>
      <c r="AF111" s="49" t="e">
        <f t="shared" si="25"/>
        <v>#N/A</v>
      </c>
      <c r="AL111" s="49" t="e">
        <f t="shared" si="27"/>
        <v>#N/A</v>
      </c>
      <c r="AR111" s="49" t="e">
        <f t="shared" si="29"/>
        <v>#N/A</v>
      </c>
      <c r="AS111" s="49" t="e">
        <f t="shared" si="30"/>
        <v>#N/A</v>
      </c>
      <c r="AX111" s="23" t="str">
        <f>VLOOKUP(A111,$AU$2:$AU$200,1,FALSE)</f>
        <v>文開</v>
      </c>
      <c r="AY111" s="23" t="str">
        <f t="shared" si="32"/>
        <v>闕</v>
      </c>
      <c r="AZ111" s="23">
        <f t="shared" si="33"/>
        <v>18</v>
      </c>
    </row>
    <row r="112" spans="1:52">
      <c r="A112" s="78" t="s">
        <v>252</v>
      </c>
      <c r="E112" s="94" t="e">
        <f t="shared" si="17"/>
        <v>#N/A</v>
      </c>
      <c r="N112" s="24" t="e">
        <f t="shared" si="18"/>
        <v>#N/A</v>
      </c>
      <c r="T112" s="42" t="e">
        <f t="shared" si="20"/>
        <v>#N/A</v>
      </c>
      <c r="Z112" s="55" t="e">
        <f t="shared" si="22"/>
        <v>#N/A</v>
      </c>
      <c r="AF112" s="49" t="e">
        <f t="shared" si="25"/>
        <v>#N/A</v>
      </c>
      <c r="AL112" s="49" t="e">
        <f t="shared" si="27"/>
        <v>#N/A</v>
      </c>
      <c r="AR112" s="49" t="e">
        <f t="shared" si="29"/>
        <v>#N/A</v>
      </c>
      <c r="AS112" s="49" t="e">
        <f t="shared" si="30"/>
        <v>#N/A</v>
      </c>
      <c r="AX112" s="23" t="str">
        <f>VLOOKUP(A112,$AU$2:$AU$200,1,FALSE)</f>
        <v>保開</v>
      </c>
      <c r="AY112" s="23" t="str">
        <f t="shared" si="32"/>
        <v>闕</v>
      </c>
      <c r="AZ112" s="23">
        <f t="shared" si="33"/>
        <v>19</v>
      </c>
    </row>
    <row r="113" spans="1:52">
      <c r="A113" s="78" t="s">
        <v>253</v>
      </c>
      <c r="E113" s="94" t="e">
        <f t="shared" si="17"/>
        <v>#N/A</v>
      </c>
      <c r="N113" s="24" t="e">
        <f t="shared" si="18"/>
        <v>#N/A</v>
      </c>
      <c r="T113" s="42" t="e">
        <f t="shared" si="20"/>
        <v>#N/A</v>
      </c>
      <c r="Z113" s="55" t="e">
        <f t="shared" si="22"/>
        <v>#N/A</v>
      </c>
      <c r="AF113" s="49" t="e">
        <f t="shared" si="25"/>
        <v>#N/A</v>
      </c>
      <c r="AL113" s="49" t="e">
        <f t="shared" si="27"/>
        <v>#N/A</v>
      </c>
      <c r="AR113" s="49" t="e">
        <f t="shared" si="29"/>
        <v>#N/A</v>
      </c>
      <c r="AS113" s="49" t="e">
        <f t="shared" si="30"/>
        <v>#N/A</v>
      </c>
      <c r="AX113" s="23" t="str">
        <f>VLOOKUP(A113,$AU$2:$AU$200,1,FALSE)</f>
        <v>八繁</v>
      </c>
      <c r="AY113" s="23" t="str">
        <f t="shared" si="32"/>
        <v>闕</v>
      </c>
      <c r="AZ113" s="23">
        <f t="shared" si="33"/>
        <v>20</v>
      </c>
    </row>
    <row r="114" spans="1:52">
      <c r="A114" s="78" t="s">
        <v>258</v>
      </c>
      <c r="E114" s="94" t="e">
        <f t="shared" si="17"/>
        <v>#N/A</v>
      </c>
      <c r="N114" s="24" t="e">
        <f t="shared" si="18"/>
        <v>#N/A</v>
      </c>
      <c r="T114" s="42" t="e">
        <f t="shared" si="20"/>
        <v>#N/A</v>
      </c>
      <c r="Z114" s="55" t="e">
        <f t="shared" si="22"/>
        <v>#N/A</v>
      </c>
      <c r="AF114" s="49" t="e">
        <f t="shared" si="25"/>
        <v>#N/A</v>
      </c>
      <c r="AL114" s="49" t="e">
        <f t="shared" si="27"/>
        <v>#N/A</v>
      </c>
      <c r="AR114" s="49" t="e">
        <f t="shared" si="29"/>
        <v>#N/A</v>
      </c>
      <c r="AS114" s="49" t="e">
        <f t="shared" si="30"/>
        <v>#N/A</v>
      </c>
      <c r="AX114" s="23" t="str">
        <f>VLOOKUP(A114,$AU$2:$AU$200,1,FALSE)</f>
        <v>酆保解</v>
      </c>
      <c r="AY114" s="23">
        <f t="shared" si="32"/>
        <v>0</v>
      </c>
      <c r="AZ114" s="23">
        <f t="shared" si="33"/>
        <v>21</v>
      </c>
    </row>
    <row r="115" spans="1:52">
      <c r="A115" s="78" t="s">
        <v>260</v>
      </c>
      <c r="E115" s="94" t="e">
        <f t="shared" si="17"/>
        <v>#N/A</v>
      </c>
      <c r="N115" s="24" t="e">
        <f t="shared" si="18"/>
        <v>#N/A</v>
      </c>
      <c r="T115" s="42" t="e">
        <f t="shared" si="20"/>
        <v>#N/A</v>
      </c>
      <c r="Z115" s="55" t="e">
        <f t="shared" si="22"/>
        <v>#N/A</v>
      </c>
      <c r="AF115" s="49" t="e">
        <f t="shared" si="25"/>
        <v>#N/A</v>
      </c>
      <c r="AL115" s="49" t="e">
        <f t="shared" si="27"/>
        <v>#N/A</v>
      </c>
      <c r="AR115" s="49" t="e">
        <f t="shared" si="29"/>
        <v>#N/A</v>
      </c>
      <c r="AS115" s="49" t="e">
        <f t="shared" si="30"/>
        <v>#N/A</v>
      </c>
      <c r="AX115" s="23" t="str">
        <f>VLOOKUP(A115,$AU$2:$AU$200,1,FALSE)</f>
        <v>大開解</v>
      </c>
      <c r="AY115" s="23">
        <f t="shared" si="32"/>
        <v>0</v>
      </c>
      <c r="AZ115" s="23">
        <f t="shared" si="33"/>
        <v>22</v>
      </c>
    </row>
    <row r="116" spans="1:52">
      <c r="A116" s="78" t="s">
        <v>259</v>
      </c>
      <c r="E116" s="94" t="e">
        <f t="shared" si="17"/>
        <v>#N/A</v>
      </c>
      <c r="N116" s="24" t="e">
        <f t="shared" si="18"/>
        <v>#N/A</v>
      </c>
      <c r="T116" s="42" t="e">
        <f t="shared" si="20"/>
        <v>#N/A</v>
      </c>
      <c r="Z116" s="55" t="e">
        <f t="shared" si="22"/>
        <v>#N/A</v>
      </c>
      <c r="AF116" s="49" t="e">
        <f t="shared" si="25"/>
        <v>#N/A</v>
      </c>
      <c r="AL116" s="49" t="e">
        <f t="shared" si="27"/>
        <v>#N/A</v>
      </c>
      <c r="AR116" s="49" t="e">
        <f t="shared" si="29"/>
        <v>#N/A</v>
      </c>
      <c r="AS116" s="49" t="e">
        <f t="shared" si="30"/>
        <v>#N/A</v>
      </c>
      <c r="AX116" s="23" t="str">
        <f>VLOOKUP(A116,$AU$2:$AU$200,1,FALSE)</f>
        <v>小開解</v>
      </c>
      <c r="AY116" s="23">
        <f t="shared" si="32"/>
        <v>0</v>
      </c>
      <c r="AZ116" s="23">
        <f t="shared" si="33"/>
        <v>23</v>
      </c>
    </row>
    <row r="117" spans="1:52">
      <c r="A117" s="78" t="s">
        <v>261</v>
      </c>
      <c r="E117" s="94" t="e">
        <f t="shared" si="17"/>
        <v>#N/A</v>
      </c>
      <c r="N117" s="24" t="e">
        <f t="shared" si="18"/>
        <v>#N/A</v>
      </c>
      <c r="T117" s="42" t="e">
        <f t="shared" si="20"/>
        <v>#N/A</v>
      </c>
      <c r="Z117" s="55" t="e">
        <f t="shared" si="22"/>
        <v>#N/A</v>
      </c>
      <c r="AF117" s="49" t="e">
        <f t="shared" si="25"/>
        <v>#N/A</v>
      </c>
      <c r="AL117" s="49" t="e">
        <f t="shared" si="27"/>
        <v>#N/A</v>
      </c>
      <c r="AR117" s="49" t="e">
        <f t="shared" si="29"/>
        <v>#N/A</v>
      </c>
      <c r="AS117" s="49" t="e">
        <f t="shared" si="30"/>
        <v>#N/A</v>
      </c>
      <c r="AX117" s="23" t="str">
        <f>VLOOKUP(A117,$AU$2:$AU$200,1,FALSE)</f>
        <v>文儆解</v>
      </c>
      <c r="AY117" s="23">
        <f t="shared" si="32"/>
        <v>0</v>
      </c>
      <c r="AZ117" s="23">
        <f t="shared" si="33"/>
        <v>24</v>
      </c>
    </row>
    <row r="118" spans="1:52">
      <c r="A118" s="78" t="s">
        <v>272</v>
      </c>
      <c r="E118" s="94" t="e">
        <f t="shared" si="17"/>
        <v>#N/A</v>
      </c>
      <c r="N118" s="24" t="e">
        <f t="shared" si="18"/>
        <v>#N/A</v>
      </c>
      <c r="T118" s="42" t="e">
        <f t="shared" si="20"/>
        <v>#N/A</v>
      </c>
      <c r="Z118" s="55" t="e">
        <f t="shared" si="22"/>
        <v>#N/A</v>
      </c>
      <c r="AF118" s="49" t="e">
        <f t="shared" si="25"/>
        <v>#N/A</v>
      </c>
      <c r="AL118" s="49" t="e">
        <f t="shared" si="27"/>
        <v>#N/A</v>
      </c>
      <c r="AR118" s="49" t="e">
        <f t="shared" si="29"/>
        <v>#N/A</v>
      </c>
      <c r="AS118" s="49" t="e">
        <f t="shared" si="30"/>
        <v>#N/A</v>
      </c>
      <c r="AX118" s="23" t="str">
        <f>VLOOKUP(A118,$AU$2:$AU$200,1,FALSE)</f>
        <v>文傳解</v>
      </c>
      <c r="AY118" s="23">
        <f t="shared" si="32"/>
        <v>0</v>
      </c>
      <c r="AZ118" s="23">
        <f t="shared" si="33"/>
        <v>25</v>
      </c>
    </row>
    <row r="119" spans="1:52">
      <c r="A119" s="78" t="s">
        <v>273</v>
      </c>
      <c r="E119" s="94" t="e">
        <f t="shared" si="17"/>
        <v>#N/A</v>
      </c>
      <c r="N119" s="24" t="e">
        <f t="shared" si="18"/>
        <v>#N/A</v>
      </c>
      <c r="T119" s="42" t="e">
        <f t="shared" si="20"/>
        <v>#N/A</v>
      </c>
      <c r="Z119" s="55" t="e">
        <f t="shared" si="22"/>
        <v>#N/A</v>
      </c>
      <c r="AF119" s="49" t="e">
        <f t="shared" si="25"/>
        <v>#N/A</v>
      </c>
      <c r="AL119" s="49" t="e">
        <f t="shared" si="27"/>
        <v>#N/A</v>
      </c>
      <c r="AR119" s="49" t="e">
        <f t="shared" si="29"/>
        <v>#N/A</v>
      </c>
      <c r="AS119" s="49" t="e">
        <f t="shared" si="30"/>
        <v>#N/A</v>
      </c>
      <c r="AX119" s="23" t="str">
        <f>VLOOKUP(A119,$AU$2:$AU$200,1,FALSE)</f>
        <v>柔武解</v>
      </c>
      <c r="AY119" s="23">
        <f t="shared" si="32"/>
        <v>0</v>
      </c>
      <c r="AZ119" s="23">
        <f t="shared" si="33"/>
        <v>26</v>
      </c>
    </row>
    <row r="120" spans="1:52">
      <c r="A120" s="78" t="s">
        <v>274</v>
      </c>
      <c r="E120" s="94" t="e">
        <f t="shared" si="17"/>
        <v>#N/A</v>
      </c>
      <c r="N120" s="24" t="e">
        <f t="shared" si="18"/>
        <v>#N/A</v>
      </c>
      <c r="T120" s="42" t="e">
        <f t="shared" si="20"/>
        <v>#N/A</v>
      </c>
      <c r="Z120" s="55" t="e">
        <f t="shared" si="22"/>
        <v>#N/A</v>
      </c>
      <c r="AF120" s="49" t="e">
        <f t="shared" si="25"/>
        <v>#N/A</v>
      </c>
      <c r="AL120" s="49" t="e">
        <f t="shared" si="27"/>
        <v>#N/A</v>
      </c>
      <c r="AR120" s="49" t="e">
        <f t="shared" si="29"/>
        <v>#N/A</v>
      </c>
      <c r="AS120" s="49" t="e">
        <f t="shared" si="30"/>
        <v>#N/A</v>
      </c>
      <c r="AX120" s="23" t="str">
        <f>VLOOKUP(A120,$AU$2:$AU$200,1,FALSE)</f>
        <v>大開武</v>
      </c>
      <c r="AY120" s="23">
        <f t="shared" si="32"/>
        <v>0</v>
      </c>
      <c r="AZ120" s="23">
        <f t="shared" si="33"/>
        <v>27</v>
      </c>
    </row>
    <row r="121" spans="1:52">
      <c r="A121" s="78" t="s">
        <v>275</v>
      </c>
      <c r="E121" s="94" t="e">
        <f t="shared" si="17"/>
        <v>#N/A</v>
      </c>
      <c r="N121" s="24" t="e">
        <f t="shared" si="18"/>
        <v>#N/A</v>
      </c>
      <c r="T121" s="42" t="e">
        <f t="shared" si="20"/>
        <v>#N/A</v>
      </c>
      <c r="Z121" s="55" t="e">
        <f t="shared" si="22"/>
        <v>#N/A</v>
      </c>
      <c r="AF121" s="49" t="e">
        <f t="shared" si="25"/>
        <v>#N/A</v>
      </c>
      <c r="AL121" s="49" t="e">
        <f t="shared" si="27"/>
        <v>#N/A</v>
      </c>
      <c r="AR121" s="49" t="e">
        <f t="shared" si="29"/>
        <v>#N/A</v>
      </c>
      <c r="AS121" s="49" t="e">
        <f t="shared" si="30"/>
        <v>#N/A</v>
      </c>
      <c r="AX121" s="23" t="str">
        <f>VLOOKUP(A121,$AU$2:$AU$200,1,FALSE)</f>
        <v>小開武解</v>
      </c>
      <c r="AY121" s="23">
        <f t="shared" si="32"/>
        <v>0</v>
      </c>
      <c r="AZ121" s="23">
        <f t="shared" si="33"/>
        <v>28</v>
      </c>
    </row>
    <row r="122" spans="1:52">
      <c r="A122" s="78" t="s">
        <v>276</v>
      </c>
      <c r="E122" s="94" t="e">
        <f t="shared" si="17"/>
        <v>#N/A</v>
      </c>
      <c r="N122" s="24" t="e">
        <f t="shared" si="18"/>
        <v>#N/A</v>
      </c>
      <c r="T122" s="42" t="e">
        <f t="shared" si="20"/>
        <v>#N/A</v>
      </c>
      <c r="Z122" s="55" t="e">
        <f t="shared" si="22"/>
        <v>#N/A</v>
      </c>
      <c r="AF122" s="49" t="e">
        <f t="shared" si="25"/>
        <v>#N/A</v>
      </c>
      <c r="AL122" s="49" t="e">
        <f t="shared" si="27"/>
        <v>#N/A</v>
      </c>
      <c r="AR122" s="49" t="e">
        <f t="shared" si="29"/>
        <v>#N/A</v>
      </c>
      <c r="AS122" s="49" t="e">
        <f t="shared" si="30"/>
        <v>#N/A</v>
      </c>
      <c r="AX122" s="23" t="str">
        <f>VLOOKUP(A122,$AU$2:$AU$200,1,FALSE)</f>
        <v>寶典解</v>
      </c>
      <c r="AY122" s="23">
        <f t="shared" si="32"/>
        <v>0</v>
      </c>
      <c r="AZ122" s="23">
        <f t="shared" si="33"/>
        <v>29</v>
      </c>
    </row>
    <row r="123" spans="1:52">
      <c r="A123" s="78" t="s">
        <v>277</v>
      </c>
      <c r="E123" s="94" t="e">
        <f t="shared" si="17"/>
        <v>#N/A</v>
      </c>
      <c r="N123" s="24" t="e">
        <f t="shared" si="18"/>
        <v>#N/A</v>
      </c>
      <c r="T123" s="42" t="e">
        <f t="shared" si="20"/>
        <v>#N/A</v>
      </c>
      <c r="Z123" s="55" t="e">
        <f t="shared" si="22"/>
        <v>#N/A</v>
      </c>
      <c r="AF123" s="49" t="e">
        <f t="shared" si="25"/>
        <v>#N/A</v>
      </c>
      <c r="AL123" s="49" t="e">
        <f t="shared" si="27"/>
        <v>#N/A</v>
      </c>
      <c r="AR123" s="49" t="e">
        <f t="shared" si="29"/>
        <v>#N/A</v>
      </c>
      <c r="AS123" s="49" t="e">
        <f t="shared" si="30"/>
        <v>#N/A</v>
      </c>
      <c r="AX123" s="23" t="str">
        <f>VLOOKUP(A123,$AU$2:$AU$200,1,FALSE)</f>
        <v>酆謀解</v>
      </c>
      <c r="AY123" s="23">
        <f t="shared" si="32"/>
        <v>0</v>
      </c>
      <c r="AZ123" s="23">
        <f t="shared" si="33"/>
        <v>30</v>
      </c>
    </row>
    <row r="124" spans="1:52">
      <c r="A124" s="78" t="s">
        <v>278</v>
      </c>
      <c r="E124" s="94" t="e">
        <f t="shared" si="17"/>
        <v>#N/A</v>
      </c>
      <c r="N124" s="24" t="e">
        <f t="shared" si="18"/>
        <v>#N/A</v>
      </c>
      <c r="T124" s="42" t="e">
        <f t="shared" si="20"/>
        <v>#N/A</v>
      </c>
      <c r="Z124" s="55" t="e">
        <f t="shared" si="22"/>
        <v>#N/A</v>
      </c>
      <c r="AF124" s="49" t="e">
        <f t="shared" si="25"/>
        <v>#N/A</v>
      </c>
      <c r="AL124" s="49" t="e">
        <f t="shared" si="27"/>
        <v>#N/A</v>
      </c>
      <c r="AR124" s="49" t="e">
        <f t="shared" si="29"/>
        <v>#N/A</v>
      </c>
      <c r="AS124" s="49" t="e">
        <f t="shared" si="30"/>
        <v>#N/A</v>
      </c>
      <c r="AX124" s="23" t="str">
        <f>VLOOKUP(A124,$AU$2:$AU$200,1,FALSE)</f>
        <v>寤敬解</v>
      </c>
      <c r="AY124" s="23">
        <f t="shared" si="32"/>
        <v>0</v>
      </c>
      <c r="AZ124" s="23">
        <f t="shared" si="33"/>
        <v>31</v>
      </c>
    </row>
    <row r="125" spans="1:52">
      <c r="A125" s="78" t="s">
        <v>279</v>
      </c>
      <c r="E125" s="94" t="e">
        <f t="shared" si="17"/>
        <v>#N/A</v>
      </c>
      <c r="N125" s="24" t="e">
        <f t="shared" si="18"/>
        <v>#N/A</v>
      </c>
      <c r="T125" s="42" t="e">
        <f t="shared" si="20"/>
        <v>#N/A</v>
      </c>
      <c r="Z125" s="55" t="e">
        <f t="shared" si="22"/>
        <v>#N/A</v>
      </c>
      <c r="AF125" s="49" t="e">
        <f t="shared" si="25"/>
        <v>#N/A</v>
      </c>
      <c r="AL125" s="49" t="e">
        <f t="shared" si="27"/>
        <v>#N/A</v>
      </c>
      <c r="AR125" s="49" t="e">
        <f t="shared" si="29"/>
        <v>#N/A</v>
      </c>
      <c r="AS125" s="49" t="e">
        <f t="shared" si="30"/>
        <v>#N/A</v>
      </c>
      <c r="AX125" s="23" t="str">
        <f>VLOOKUP(A125,$AU$2:$AU$200,1,FALSE)</f>
        <v>武順解</v>
      </c>
      <c r="AY125" s="23">
        <f t="shared" si="32"/>
        <v>0</v>
      </c>
      <c r="AZ125" s="23">
        <f t="shared" si="33"/>
        <v>32</v>
      </c>
    </row>
    <row r="126" spans="1:52">
      <c r="A126" s="78" t="s">
        <v>280</v>
      </c>
      <c r="E126" s="94" t="e">
        <f t="shared" si="17"/>
        <v>#N/A</v>
      </c>
      <c r="N126" s="24" t="e">
        <f t="shared" si="18"/>
        <v>#N/A</v>
      </c>
      <c r="T126" s="42" t="e">
        <f t="shared" si="20"/>
        <v>#N/A</v>
      </c>
      <c r="Z126" s="55" t="e">
        <f t="shared" si="22"/>
        <v>#N/A</v>
      </c>
      <c r="AF126" s="49" t="e">
        <f t="shared" si="25"/>
        <v>#N/A</v>
      </c>
      <c r="AL126" s="49" t="e">
        <f t="shared" si="27"/>
        <v>#N/A</v>
      </c>
      <c r="AR126" s="49" t="e">
        <f t="shared" si="29"/>
        <v>#N/A</v>
      </c>
      <c r="AS126" s="49" t="e">
        <f t="shared" si="30"/>
        <v>#N/A</v>
      </c>
      <c r="AX126" s="23" t="str">
        <f>VLOOKUP(A126,$AU$2:$AU$200,1,FALSE)</f>
        <v>武穆解</v>
      </c>
      <c r="AY126" s="23">
        <f t="shared" si="32"/>
        <v>0</v>
      </c>
      <c r="AZ126" s="23">
        <f t="shared" si="33"/>
        <v>33</v>
      </c>
    </row>
    <row r="127" spans="1:52">
      <c r="A127" s="78" t="s">
        <v>311</v>
      </c>
      <c r="E127" s="94" t="e">
        <f t="shared" si="17"/>
        <v>#N/A</v>
      </c>
      <c r="N127" s="24" t="e">
        <f t="shared" si="18"/>
        <v>#N/A</v>
      </c>
      <c r="T127" s="42" t="e">
        <f t="shared" si="20"/>
        <v>#N/A</v>
      </c>
      <c r="Z127" s="55" t="e">
        <f t="shared" si="22"/>
        <v>#N/A</v>
      </c>
      <c r="AF127" s="49" t="e">
        <f t="shared" si="25"/>
        <v>#N/A</v>
      </c>
      <c r="AL127" s="49" t="e">
        <f t="shared" si="27"/>
        <v>#N/A</v>
      </c>
      <c r="AR127" s="49" t="e">
        <f t="shared" si="29"/>
        <v>#N/A</v>
      </c>
      <c r="AS127" s="49" t="e">
        <f t="shared" si="30"/>
        <v>#N/A</v>
      </c>
      <c r="AX127" s="23" t="str">
        <f>VLOOKUP(A127,$AU$2:$AU$200,1,FALSE)</f>
        <v>和寤解</v>
      </c>
      <c r="AY127" s="23">
        <f t="shared" si="32"/>
        <v>0</v>
      </c>
      <c r="AZ127" s="23">
        <f t="shared" si="33"/>
        <v>34</v>
      </c>
    </row>
    <row r="128" spans="1:52">
      <c r="A128" s="78" t="s">
        <v>281</v>
      </c>
      <c r="E128" s="94" t="e">
        <f t="shared" si="17"/>
        <v>#N/A</v>
      </c>
      <c r="N128" s="24" t="e">
        <f t="shared" si="18"/>
        <v>#N/A</v>
      </c>
      <c r="T128" s="42" t="e">
        <f t="shared" si="20"/>
        <v>#N/A</v>
      </c>
      <c r="Z128" s="55" t="e">
        <f t="shared" si="22"/>
        <v>#N/A</v>
      </c>
      <c r="AF128" s="49" t="e">
        <f t="shared" si="25"/>
        <v>#N/A</v>
      </c>
      <c r="AL128" s="49" t="e">
        <f t="shared" si="27"/>
        <v>#N/A</v>
      </c>
      <c r="AR128" s="49" t="e">
        <f t="shared" si="29"/>
        <v>#N/A</v>
      </c>
      <c r="AS128" s="49" t="e">
        <f t="shared" si="30"/>
        <v>#N/A</v>
      </c>
      <c r="AX128" s="23" t="str">
        <f>VLOOKUP(A128,$AU$2:$AU$200,1,FALSE)</f>
        <v>武寤解</v>
      </c>
      <c r="AY128" s="23">
        <f t="shared" si="32"/>
        <v>0</v>
      </c>
      <c r="AZ128" s="23">
        <f t="shared" si="33"/>
        <v>35</v>
      </c>
    </row>
    <row r="129" spans="1:52">
      <c r="A129" s="78" t="s">
        <v>282</v>
      </c>
      <c r="E129" s="94" t="e">
        <f t="shared" si="17"/>
        <v>#N/A</v>
      </c>
      <c r="N129" s="24" t="e">
        <f t="shared" si="18"/>
        <v>#N/A</v>
      </c>
      <c r="T129" s="42" t="e">
        <f t="shared" si="20"/>
        <v>#N/A</v>
      </c>
      <c r="Z129" s="55" t="e">
        <f t="shared" si="22"/>
        <v>#N/A</v>
      </c>
      <c r="AF129" s="49" t="e">
        <f t="shared" si="25"/>
        <v>#N/A</v>
      </c>
      <c r="AL129" s="49" t="e">
        <f t="shared" si="27"/>
        <v>#N/A</v>
      </c>
      <c r="AR129" s="49" t="e">
        <f t="shared" si="29"/>
        <v>#N/A</v>
      </c>
      <c r="AS129" s="49" t="e">
        <f t="shared" si="30"/>
        <v>#N/A</v>
      </c>
      <c r="AX129" s="23" t="str">
        <f>VLOOKUP(A129,$AU$2:$AU$200,1,FALSE)</f>
        <v>克殷解</v>
      </c>
      <c r="AY129" s="23">
        <f t="shared" si="32"/>
        <v>0</v>
      </c>
      <c r="AZ129" s="23">
        <f t="shared" si="33"/>
        <v>36</v>
      </c>
    </row>
    <row r="130" spans="1:52">
      <c r="A130" s="78" t="s">
        <v>270</v>
      </c>
      <c r="E130" s="94" t="e">
        <f t="shared" si="17"/>
        <v>#N/A</v>
      </c>
      <c r="N130" s="24" t="e">
        <f t="shared" si="18"/>
        <v>#N/A</v>
      </c>
      <c r="T130" s="42" t="e">
        <f t="shared" si="20"/>
        <v>#N/A</v>
      </c>
      <c r="Z130" s="55" t="e">
        <f t="shared" si="22"/>
        <v>#N/A</v>
      </c>
      <c r="AF130" s="49" t="e">
        <f t="shared" si="25"/>
        <v>#N/A</v>
      </c>
      <c r="AL130" s="49" t="e">
        <f t="shared" si="27"/>
        <v>#N/A</v>
      </c>
      <c r="AR130" s="49" t="e">
        <f t="shared" si="29"/>
        <v>#N/A</v>
      </c>
      <c r="AS130" s="49" t="e">
        <f t="shared" si="30"/>
        <v>#N/A</v>
      </c>
      <c r="AX130" s="23" t="str">
        <f>VLOOKUP(A130,$AU$2:$AU$200,1,FALSE)</f>
        <v>大匡解</v>
      </c>
      <c r="AY130" s="23">
        <f t="shared" si="32"/>
        <v>0</v>
      </c>
      <c r="AZ130" s="23">
        <f t="shared" si="33"/>
        <v>11</v>
      </c>
    </row>
    <row r="131" spans="1:52">
      <c r="A131" s="78" t="s">
        <v>283</v>
      </c>
      <c r="E131" s="94" t="e">
        <f t="shared" ref="E131:E165" si="34">VLOOKUP(A131,$B$2:$B$200,1,FALSE)</f>
        <v>#N/A</v>
      </c>
      <c r="N131" s="24" t="e">
        <f t="shared" ref="N131:N165" si="35">VLOOKUP(A131,$K$2:$K$200,1,FALSE)</f>
        <v>#N/A</v>
      </c>
      <c r="T131" s="42" t="e">
        <f t="shared" ref="T131:T165" si="36">VLOOKUP(A131,$Q$2:$Q$200,1,FALSE)</f>
        <v>#N/A</v>
      </c>
      <c r="Z131" s="55" t="e">
        <f t="shared" ref="Z131:Z165" si="37">VLOOKUP(A131,$W$2:$W$200,1,FALSE)</f>
        <v>#N/A</v>
      </c>
      <c r="AF131" s="49" t="e">
        <f t="shared" ref="AF131:AF165" si="38">VLOOKUP(A131,$AC$2:$AC$200,1,FALSE)</f>
        <v>#N/A</v>
      </c>
      <c r="AL131" s="49" t="e">
        <f t="shared" ref="AL131:AL165" si="39">VLOOKUP(A131,$AI$2:$AI$200,1,FALSE)</f>
        <v>#N/A</v>
      </c>
      <c r="AR131" s="49" t="e">
        <f t="shared" ref="AR131:AR165" si="40">VLOOKUP(A131,$AO$2:$AO$200,1,FALSE)</f>
        <v>#N/A</v>
      </c>
      <c r="AS131" s="49" t="e">
        <f t="shared" ref="AS131:AS165" si="41">VLOOKUP(AR131,$AO$2:$AQ$14,2,FALSE)</f>
        <v>#N/A</v>
      </c>
      <c r="AX131" s="23" t="str">
        <f>VLOOKUP(A131,$AU$2:$AU$200,1,FALSE)</f>
        <v>文政解</v>
      </c>
      <c r="AY131" s="23">
        <f t="shared" ref="AY131:AY165" si="42">VLOOKUP(AX131,$AU$2:$AW$72,2,FALSE)</f>
        <v>0</v>
      </c>
      <c r="AZ131" s="23">
        <f t="shared" ref="AZ131:AZ165" si="43">VLOOKUP(AX131,$AU$2:$AW$72,3,FALSE)</f>
        <v>38</v>
      </c>
    </row>
    <row r="132" spans="1:52">
      <c r="A132" s="78" t="s">
        <v>284</v>
      </c>
      <c r="E132" s="94" t="e">
        <f t="shared" si="34"/>
        <v>#N/A</v>
      </c>
      <c r="N132" s="24" t="e">
        <f t="shared" si="35"/>
        <v>#N/A</v>
      </c>
      <c r="T132" s="42" t="e">
        <f t="shared" si="36"/>
        <v>#N/A</v>
      </c>
      <c r="Z132" s="55" t="e">
        <f t="shared" si="37"/>
        <v>#N/A</v>
      </c>
      <c r="AF132" s="49" t="e">
        <f t="shared" si="38"/>
        <v>#N/A</v>
      </c>
      <c r="AL132" s="49" t="e">
        <f t="shared" si="39"/>
        <v>#N/A</v>
      </c>
      <c r="AR132" s="49" t="e">
        <f t="shared" si="40"/>
        <v>#N/A</v>
      </c>
      <c r="AS132" s="49" t="e">
        <f t="shared" si="41"/>
        <v>#N/A</v>
      </c>
      <c r="AX132" s="23" t="str">
        <f>VLOOKUP(A132,$AU$2:$AU$200,1,FALSE)</f>
        <v>大聚解</v>
      </c>
      <c r="AY132" s="23">
        <f t="shared" si="42"/>
        <v>0</v>
      </c>
      <c r="AZ132" s="23">
        <f t="shared" si="43"/>
        <v>39</v>
      </c>
    </row>
    <row r="133" spans="1:52">
      <c r="A133" s="78" t="s">
        <v>285</v>
      </c>
      <c r="E133" s="94" t="e">
        <f t="shared" si="34"/>
        <v>#N/A</v>
      </c>
      <c r="N133" s="24" t="e">
        <f t="shared" si="35"/>
        <v>#N/A</v>
      </c>
      <c r="T133" s="42" t="e">
        <f t="shared" si="36"/>
        <v>#N/A</v>
      </c>
      <c r="Z133" s="55" t="e">
        <f t="shared" si="37"/>
        <v>#N/A</v>
      </c>
      <c r="AF133" s="49" t="e">
        <f t="shared" si="38"/>
        <v>#N/A</v>
      </c>
      <c r="AL133" s="49" t="e">
        <f t="shared" si="39"/>
        <v>#N/A</v>
      </c>
      <c r="AR133" s="49" t="e">
        <f t="shared" si="40"/>
        <v>#N/A</v>
      </c>
      <c r="AS133" s="49" t="e">
        <f t="shared" si="41"/>
        <v>#N/A</v>
      </c>
      <c r="AX133" s="23" t="str">
        <f>VLOOKUP(A133,$AU$2:$AU$200,1,FALSE)</f>
        <v>世俘解</v>
      </c>
      <c r="AY133" s="23">
        <f t="shared" si="42"/>
        <v>0</v>
      </c>
      <c r="AZ133" s="23">
        <f t="shared" si="43"/>
        <v>40</v>
      </c>
    </row>
    <row r="134" spans="1:52">
      <c r="A134" s="78" t="s">
        <v>254</v>
      </c>
      <c r="E134" s="94" t="e">
        <f t="shared" si="34"/>
        <v>#N/A</v>
      </c>
      <c r="N134" s="24" t="e">
        <f t="shared" si="35"/>
        <v>#N/A</v>
      </c>
      <c r="T134" s="42" t="e">
        <f t="shared" si="36"/>
        <v>#N/A</v>
      </c>
      <c r="Z134" s="55" t="e">
        <f t="shared" si="37"/>
        <v>#N/A</v>
      </c>
      <c r="AF134" s="49" t="e">
        <f t="shared" si="38"/>
        <v>#N/A</v>
      </c>
      <c r="AL134" s="49" t="e">
        <f t="shared" si="39"/>
        <v>#N/A</v>
      </c>
      <c r="AR134" s="49" t="e">
        <f t="shared" si="40"/>
        <v>#N/A</v>
      </c>
      <c r="AS134" s="49" t="e">
        <f t="shared" si="41"/>
        <v>#N/A</v>
      </c>
      <c r="AX134" s="23" t="str">
        <f>VLOOKUP(A134,$AU$2:$AU$200,1,FALSE)</f>
        <v>箕子</v>
      </c>
      <c r="AY134" s="23" t="str">
        <f t="shared" si="42"/>
        <v>闕</v>
      </c>
      <c r="AZ134" s="23">
        <f t="shared" si="43"/>
        <v>41</v>
      </c>
    </row>
    <row r="135" spans="1:52">
      <c r="A135" s="78" t="s">
        <v>255</v>
      </c>
      <c r="E135" s="94" t="e">
        <f t="shared" si="34"/>
        <v>#N/A</v>
      </c>
      <c r="N135" s="24" t="e">
        <f t="shared" si="35"/>
        <v>#N/A</v>
      </c>
      <c r="T135" s="42" t="e">
        <f t="shared" si="36"/>
        <v>#N/A</v>
      </c>
      <c r="Z135" s="55" t="e">
        <f t="shared" si="37"/>
        <v>#N/A</v>
      </c>
      <c r="AF135" s="49" t="e">
        <f t="shared" si="38"/>
        <v>#N/A</v>
      </c>
      <c r="AL135" s="49" t="e">
        <f t="shared" si="39"/>
        <v>#N/A</v>
      </c>
      <c r="AR135" s="49" t="e">
        <f t="shared" si="40"/>
        <v>#N/A</v>
      </c>
      <c r="AS135" s="49" t="e">
        <f t="shared" si="41"/>
        <v>#N/A</v>
      </c>
      <c r="AX135" s="23" t="str">
        <f>VLOOKUP(A135,$AU$2:$AU$200,1,FALSE)</f>
        <v>耆德</v>
      </c>
      <c r="AY135" s="23" t="str">
        <f t="shared" si="42"/>
        <v>闕</v>
      </c>
      <c r="AZ135" s="23">
        <f t="shared" si="43"/>
        <v>42</v>
      </c>
    </row>
    <row r="136" spans="1:52">
      <c r="A136" s="78" t="s">
        <v>310</v>
      </c>
      <c r="E136" s="94" t="e">
        <f t="shared" si="34"/>
        <v>#N/A</v>
      </c>
      <c r="N136" s="24" t="e">
        <f t="shared" si="35"/>
        <v>#N/A</v>
      </c>
      <c r="T136" s="42" t="e">
        <f t="shared" si="36"/>
        <v>#N/A</v>
      </c>
      <c r="Z136" s="55" t="e">
        <f t="shared" si="37"/>
        <v>#N/A</v>
      </c>
      <c r="AF136" s="49" t="e">
        <f t="shared" si="38"/>
        <v>#N/A</v>
      </c>
      <c r="AL136" s="49" t="e">
        <f t="shared" si="39"/>
        <v>#N/A</v>
      </c>
      <c r="AR136" s="49" t="e">
        <f t="shared" si="40"/>
        <v>#N/A</v>
      </c>
      <c r="AS136" s="49" t="e">
        <f t="shared" si="41"/>
        <v>#N/A</v>
      </c>
      <c r="AX136" s="23" t="str">
        <f>VLOOKUP(A136,$AU$2:$AU$200,1,FALSE)</f>
        <v>商誓解</v>
      </c>
      <c r="AY136" s="23">
        <f t="shared" si="42"/>
        <v>0</v>
      </c>
      <c r="AZ136" s="23">
        <f t="shared" si="43"/>
        <v>43</v>
      </c>
    </row>
    <row r="137" spans="1:52">
      <c r="A137" s="78" t="s">
        <v>286</v>
      </c>
      <c r="E137" s="94" t="e">
        <f t="shared" si="34"/>
        <v>#N/A</v>
      </c>
      <c r="N137" s="24" t="e">
        <f t="shared" si="35"/>
        <v>#N/A</v>
      </c>
      <c r="T137" s="42" t="e">
        <f t="shared" si="36"/>
        <v>#N/A</v>
      </c>
      <c r="Z137" s="55" t="e">
        <f t="shared" si="37"/>
        <v>#N/A</v>
      </c>
      <c r="AF137" s="49" t="e">
        <f t="shared" si="38"/>
        <v>#N/A</v>
      </c>
      <c r="AL137" s="49" t="e">
        <f t="shared" si="39"/>
        <v>#N/A</v>
      </c>
      <c r="AR137" s="49" t="e">
        <f t="shared" si="40"/>
        <v>#N/A</v>
      </c>
      <c r="AS137" s="49" t="e">
        <f t="shared" si="41"/>
        <v>#N/A</v>
      </c>
      <c r="AX137" s="23" t="str">
        <f>VLOOKUP(A137,$AU$2:$AU$200,1,FALSE)</f>
        <v>度邑解</v>
      </c>
      <c r="AY137" s="23">
        <f t="shared" si="42"/>
        <v>0</v>
      </c>
      <c r="AZ137" s="23">
        <f t="shared" si="43"/>
        <v>44</v>
      </c>
    </row>
    <row r="138" spans="1:52">
      <c r="A138" s="78" t="s">
        <v>287</v>
      </c>
      <c r="E138" s="94" t="e">
        <f t="shared" si="34"/>
        <v>#N/A</v>
      </c>
      <c r="N138" s="24" t="e">
        <f t="shared" si="35"/>
        <v>#N/A</v>
      </c>
      <c r="T138" s="42" t="e">
        <f t="shared" si="36"/>
        <v>#N/A</v>
      </c>
      <c r="Z138" s="55" t="e">
        <f t="shared" si="37"/>
        <v>#N/A</v>
      </c>
      <c r="AF138" s="49" t="e">
        <f t="shared" si="38"/>
        <v>#N/A</v>
      </c>
      <c r="AL138" s="49" t="e">
        <f t="shared" si="39"/>
        <v>#N/A</v>
      </c>
      <c r="AR138" s="49" t="e">
        <f t="shared" si="40"/>
        <v>#N/A</v>
      </c>
      <c r="AS138" s="49" t="e">
        <f t="shared" si="41"/>
        <v>#N/A</v>
      </c>
      <c r="AX138" s="23" t="str">
        <f>VLOOKUP(A138,$AU$2:$AU$200,1,FALSE)</f>
        <v>武儆解</v>
      </c>
      <c r="AY138" s="23">
        <f t="shared" si="42"/>
        <v>0</v>
      </c>
      <c r="AZ138" s="23">
        <f t="shared" si="43"/>
        <v>45</v>
      </c>
    </row>
    <row r="139" spans="1:52">
      <c r="A139" s="78" t="s">
        <v>288</v>
      </c>
      <c r="E139" s="94" t="e">
        <f t="shared" si="34"/>
        <v>#N/A</v>
      </c>
      <c r="N139" s="24" t="e">
        <f t="shared" si="35"/>
        <v>#N/A</v>
      </c>
      <c r="T139" s="42" t="e">
        <f t="shared" si="36"/>
        <v>#N/A</v>
      </c>
      <c r="Z139" s="55" t="e">
        <f t="shared" si="37"/>
        <v>#N/A</v>
      </c>
      <c r="AF139" s="49" t="e">
        <f t="shared" si="38"/>
        <v>#N/A</v>
      </c>
      <c r="AL139" s="49" t="e">
        <f t="shared" si="39"/>
        <v>#N/A</v>
      </c>
      <c r="AR139" s="49" t="e">
        <f t="shared" si="40"/>
        <v>#N/A</v>
      </c>
      <c r="AS139" s="49" t="e">
        <f t="shared" si="41"/>
        <v>#N/A</v>
      </c>
      <c r="AX139" s="23" t="str">
        <f>VLOOKUP(A139,$AU$2:$AU$200,1,FALSE)</f>
        <v>五權解</v>
      </c>
      <c r="AY139" s="23">
        <f t="shared" si="42"/>
        <v>0</v>
      </c>
      <c r="AZ139" s="23">
        <f t="shared" si="43"/>
        <v>46</v>
      </c>
    </row>
    <row r="140" spans="1:52">
      <c r="A140" s="78" t="s">
        <v>289</v>
      </c>
      <c r="E140" s="94" t="e">
        <f t="shared" si="34"/>
        <v>#N/A</v>
      </c>
      <c r="N140" s="24" t="e">
        <f t="shared" si="35"/>
        <v>#N/A</v>
      </c>
      <c r="T140" s="42" t="e">
        <f t="shared" si="36"/>
        <v>#N/A</v>
      </c>
      <c r="Z140" s="55" t="e">
        <f t="shared" si="37"/>
        <v>#N/A</v>
      </c>
      <c r="AF140" s="49" t="e">
        <f t="shared" si="38"/>
        <v>#N/A</v>
      </c>
      <c r="AL140" s="49" t="e">
        <f t="shared" si="39"/>
        <v>#N/A</v>
      </c>
      <c r="AR140" s="49" t="e">
        <f t="shared" si="40"/>
        <v>#N/A</v>
      </c>
      <c r="AS140" s="49" t="e">
        <f t="shared" si="41"/>
        <v>#N/A</v>
      </c>
      <c r="AX140" s="23" t="str">
        <f>VLOOKUP(A140,$AU$2:$AU$200,1,FALSE)</f>
        <v>成開解</v>
      </c>
      <c r="AY140" s="23">
        <f t="shared" si="42"/>
        <v>0</v>
      </c>
      <c r="AZ140" s="23">
        <f t="shared" si="43"/>
        <v>47</v>
      </c>
    </row>
    <row r="141" spans="1:52">
      <c r="A141" s="78" t="s">
        <v>290</v>
      </c>
      <c r="E141" s="94" t="e">
        <f t="shared" si="34"/>
        <v>#N/A</v>
      </c>
      <c r="N141" s="24" t="e">
        <f t="shared" si="35"/>
        <v>#N/A</v>
      </c>
      <c r="T141" s="42" t="e">
        <f t="shared" si="36"/>
        <v>#N/A</v>
      </c>
      <c r="Z141" s="55" t="e">
        <f t="shared" si="37"/>
        <v>#N/A</v>
      </c>
      <c r="AF141" s="49" t="e">
        <f t="shared" si="38"/>
        <v>#N/A</v>
      </c>
      <c r="AL141" s="49" t="e">
        <f t="shared" si="39"/>
        <v>#N/A</v>
      </c>
      <c r="AR141" s="49" t="e">
        <f t="shared" si="40"/>
        <v>#N/A</v>
      </c>
      <c r="AS141" s="49" t="e">
        <f t="shared" si="41"/>
        <v>#N/A</v>
      </c>
      <c r="AX141" s="23" t="str">
        <f>VLOOKUP(A141,$AU$2:$AU$200,1,FALSE)</f>
        <v>作雒解</v>
      </c>
      <c r="AY141" s="23">
        <f t="shared" si="42"/>
        <v>0</v>
      </c>
      <c r="AZ141" s="23">
        <f t="shared" si="43"/>
        <v>48</v>
      </c>
    </row>
    <row r="142" spans="1:52" ht="78" customHeight="1">
      <c r="A142" s="78" t="s">
        <v>96</v>
      </c>
      <c r="E142" s="94" t="e">
        <f t="shared" si="34"/>
        <v>#N/A</v>
      </c>
      <c r="N142" s="24" t="e">
        <f t="shared" si="35"/>
        <v>#N/A</v>
      </c>
      <c r="T142" s="42" t="e">
        <f t="shared" si="36"/>
        <v>#N/A</v>
      </c>
      <c r="Z142" s="55" t="e">
        <f t="shared" si="37"/>
        <v>#N/A</v>
      </c>
      <c r="AF142" s="49" t="e">
        <f t="shared" si="38"/>
        <v>#N/A</v>
      </c>
      <c r="AL142" s="49" t="e">
        <f t="shared" si="39"/>
        <v>#N/A</v>
      </c>
      <c r="AR142" s="49" t="str">
        <f t="shared" si="40"/>
        <v>皇門</v>
      </c>
      <c r="AS142" s="49" t="str">
        <f t="shared" si="41"/>
        <v>titled by editors 
numbered</v>
      </c>
      <c r="AX142" s="23" t="str">
        <f>VLOOKUP(A142,$AU$2:$AU$200,1,FALSE)</f>
        <v>皇門</v>
      </c>
      <c r="AY142" s="23">
        <f t="shared" si="42"/>
        <v>0</v>
      </c>
      <c r="AZ142" s="23">
        <f t="shared" si="43"/>
        <v>49</v>
      </c>
    </row>
    <row r="143" spans="1:52">
      <c r="A143" s="78" t="s">
        <v>291</v>
      </c>
      <c r="E143" s="94" t="e">
        <f t="shared" si="34"/>
        <v>#N/A</v>
      </c>
      <c r="N143" s="24" t="e">
        <f t="shared" si="35"/>
        <v>#N/A</v>
      </c>
      <c r="T143" s="42" t="e">
        <f t="shared" si="36"/>
        <v>#N/A</v>
      </c>
      <c r="Z143" s="55" t="e">
        <f t="shared" si="37"/>
        <v>#N/A</v>
      </c>
      <c r="AF143" s="49" t="e">
        <f t="shared" si="38"/>
        <v>#N/A</v>
      </c>
      <c r="AL143" s="49" t="e">
        <f t="shared" si="39"/>
        <v>#N/A</v>
      </c>
      <c r="AR143" s="49" t="e">
        <f t="shared" si="40"/>
        <v>#N/A</v>
      </c>
      <c r="AS143" s="49" t="e">
        <f t="shared" si="41"/>
        <v>#N/A</v>
      </c>
      <c r="AX143" s="23" t="str">
        <f>VLOOKUP(A143,$AU$2:$AU$200,1,FALSE)</f>
        <v>大戒解</v>
      </c>
      <c r="AY143" s="23">
        <f t="shared" si="42"/>
        <v>0</v>
      </c>
      <c r="AZ143" s="23">
        <f t="shared" si="43"/>
        <v>50</v>
      </c>
    </row>
    <row r="144" spans="1:52">
      <c r="A144" s="78" t="s">
        <v>309</v>
      </c>
      <c r="E144" s="94" t="e">
        <f t="shared" si="34"/>
        <v>#N/A</v>
      </c>
      <c r="N144" s="24" t="e">
        <f t="shared" si="35"/>
        <v>#N/A</v>
      </c>
      <c r="T144" s="42" t="e">
        <f t="shared" si="36"/>
        <v>#N/A</v>
      </c>
      <c r="Z144" s="55" t="e">
        <f t="shared" si="37"/>
        <v>#N/A</v>
      </c>
      <c r="AF144" s="49" t="e">
        <f t="shared" si="38"/>
        <v>#N/A</v>
      </c>
      <c r="AL144" s="49" t="e">
        <f t="shared" si="39"/>
        <v>#N/A</v>
      </c>
      <c r="AR144" s="49" t="e">
        <f t="shared" si="40"/>
        <v>#N/A</v>
      </c>
      <c r="AS144" s="49" t="e">
        <f t="shared" si="41"/>
        <v>#N/A</v>
      </c>
      <c r="AX144" s="23" t="str">
        <f>VLOOKUP(A144,$AU$2:$AU$200,1,FALSE)</f>
        <v>周月解</v>
      </c>
      <c r="AY144" s="23">
        <f t="shared" si="42"/>
        <v>0</v>
      </c>
      <c r="AZ144" s="23">
        <f t="shared" si="43"/>
        <v>51</v>
      </c>
    </row>
    <row r="145" spans="1:52">
      <c r="A145" s="78" t="s">
        <v>292</v>
      </c>
      <c r="E145" s="94" t="e">
        <f t="shared" si="34"/>
        <v>#N/A</v>
      </c>
      <c r="N145" s="24" t="e">
        <f t="shared" si="35"/>
        <v>#N/A</v>
      </c>
      <c r="T145" s="42" t="e">
        <f t="shared" si="36"/>
        <v>#N/A</v>
      </c>
      <c r="Z145" s="55" t="e">
        <f t="shared" si="37"/>
        <v>#N/A</v>
      </c>
      <c r="AF145" s="49" t="e">
        <f t="shared" si="38"/>
        <v>#N/A</v>
      </c>
      <c r="AL145" s="49" t="e">
        <f t="shared" si="39"/>
        <v>#N/A</v>
      </c>
      <c r="AR145" s="49" t="e">
        <f t="shared" si="40"/>
        <v>#N/A</v>
      </c>
      <c r="AS145" s="49" t="e">
        <f t="shared" si="41"/>
        <v>#N/A</v>
      </c>
      <c r="AX145" s="23" t="str">
        <f>VLOOKUP(A145,$AU$2:$AU$200,1,FALSE)</f>
        <v>時訓解</v>
      </c>
      <c r="AY145" s="23">
        <f t="shared" si="42"/>
        <v>0</v>
      </c>
      <c r="AZ145" s="23">
        <f t="shared" si="43"/>
        <v>52</v>
      </c>
    </row>
    <row r="146" spans="1:52">
      <c r="A146" s="78" t="s">
        <v>256</v>
      </c>
      <c r="E146" s="94" t="e">
        <f t="shared" si="34"/>
        <v>#N/A</v>
      </c>
      <c r="N146" s="24" t="e">
        <f t="shared" si="35"/>
        <v>#N/A</v>
      </c>
      <c r="T146" s="42" t="e">
        <f t="shared" si="36"/>
        <v>#N/A</v>
      </c>
      <c r="Z146" s="55" t="e">
        <f t="shared" si="37"/>
        <v>#N/A</v>
      </c>
      <c r="AF146" s="49" t="e">
        <f t="shared" si="38"/>
        <v>#N/A</v>
      </c>
      <c r="AL146" s="49" t="e">
        <f t="shared" si="39"/>
        <v>#N/A</v>
      </c>
      <c r="AR146" s="49" t="e">
        <f t="shared" si="40"/>
        <v>#N/A</v>
      </c>
      <c r="AS146" s="49" t="e">
        <f t="shared" si="41"/>
        <v>#N/A</v>
      </c>
      <c r="AX146" s="23" t="str">
        <f>VLOOKUP(A146,$AU$2:$AU$200,1,FALSE)</f>
        <v>月令解</v>
      </c>
      <c r="AY146" s="23" t="str">
        <f t="shared" si="42"/>
        <v>闕</v>
      </c>
      <c r="AZ146" s="23">
        <f t="shared" si="43"/>
        <v>53</v>
      </c>
    </row>
    <row r="147" spans="1:52">
      <c r="A147" s="78" t="s">
        <v>293</v>
      </c>
      <c r="E147" s="94" t="e">
        <f t="shared" si="34"/>
        <v>#N/A</v>
      </c>
      <c r="N147" s="24" t="e">
        <f t="shared" si="35"/>
        <v>#N/A</v>
      </c>
      <c r="T147" s="42" t="e">
        <f t="shared" si="36"/>
        <v>#N/A</v>
      </c>
      <c r="Z147" s="55" t="e">
        <f t="shared" si="37"/>
        <v>#N/A</v>
      </c>
      <c r="AF147" s="49" t="e">
        <f t="shared" si="38"/>
        <v>#N/A</v>
      </c>
      <c r="AL147" s="49" t="e">
        <f t="shared" si="39"/>
        <v>#N/A</v>
      </c>
      <c r="AR147" s="49" t="e">
        <f t="shared" si="40"/>
        <v>#N/A</v>
      </c>
      <c r="AS147" s="49" t="e">
        <f t="shared" si="41"/>
        <v>#N/A</v>
      </c>
      <c r="AX147" s="23" t="str">
        <f>VLOOKUP(A147,$AU$2:$AU$200,1,FALSE)</f>
        <v>諡法解</v>
      </c>
      <c r="AY147" s="23">
        <f t="shared" si="42"/>
        <v>0</v>
      </c>
      <c r="AZ147" s="23">
        <f t="shared" si="43"/>
        <v>54</v>
      </c>
    </row>
    <row r="148" spans="1:52">
      <c r="A148" s="78" t="s">
        <v>294</v>
      </c>
      <c r="E148" s="94" t="e">
        <f t="shared" si="34"/>
        <v>#N/A</v>
      </c>
      <c r="N148" s="24" t="e">
        <f t="shared" si="35"/>
        <v>#N/A</v>
      </c>
      <c r="T148" s="42" t="e">
        <f t="shared" si="36"/>
        <v>#N/A</v>
      </c>
      <c r="Z148" s="55" t="e">
        <f t="shared" si="37"/>
        <v>#N/A</v>
      </c>
      <c r="AF148" s="49" t="e">
        <f t="shared" si="38"/>
        <v>#N/A</v>
      </c>
      <c r="AL148" s="49" t="e">
        <f t="shared" si="39"/>
        <v>#N/A</v>
      </c>
      <c r="AR148" s="49" t="e">
        <f t="shared" si="40"/>
        <v>#N/A</v>
      </c>
      <c r="AS148" s="49" t="e">
        <f t="shared" si="41"/>
        <v>#N/A</v>
      </c>
      <c r="AX148" s="23" t="str">
        <f>VLOOKUP(A148,$AU$2:$AU$200,1,FALSE)</f>
        <v>明堂解</v>
      </c>
      <c r="AY148" s="23">
        <f t="shared" si="42"/>
        <v>0</v>
      </c>
      <c r="AZ148" s="23">
        <f t="shared" si="43"/>
        <v>55</v>
      </c>
    </row>
    <row r="149" spans="1:52">
      <c r="A149" s="78" t="s">
        <v>295</v>
      </c>
      <c r="E149" s="94" t="e">
        <f t="shared" si="34"/>
        <v>#N/A</v>
      </c>
      <c r="N149" s="24" t="e">
        <f t="shared" si="35"/>
        <v>#N/A</v>
      </c>
      <c r="T149" s="42" t="e">
        <f t="shared" si="36"/>
        <v>#N/A</v>
      </c>
      <c r="Z149" s="55" t="e">
        <f t="shared" si="37"/>
        <v>#N/A</v>
      </c>
      <c r="AF149" s="49" t="e">
        <f t="shared" si="38"/>
        <v>#N/A</v>
      </c>
      <c r="AL149" s="49" t="e">
        <f t="shared" si="39"/>
        <v>#N/A</v>
      </c>
      <c r="AR149" s="49" t="e">
        <f t="shared" si="40"/>
        <v>#N/A</v>
      </c>
      <c r="AS149" s="49" t="e">
        <f t="shared" si="41"/>
        <v>#N/A</v>
      </c>
      <c r="AX149" s="23" t="str">
        <f>VLOOKUP(A149,$AU$2:$AU$200,1,FALSE)</f>
        <v>嘗麥解</v>
      </c>
      <c r="AY149" s="23">
        <f t="shared" si="42"/>
        <v>0</v>
      </c>
      <c r="AZ149" s="23">
        <f t="shared" si="43"/>
        <v>56</v>
      </c>
    </row>
    <row r="150" spans="1:52">
      <c r="A150" s="78" t="s">
        <v>296</v>
      </c>
      <c r="E150" s="94" t="e">
        <f t="shared" si="34"/>
        <v>#N/A</v>
      </c>
      <c r="N150" s="24" t="e">
        <f t="shared" si="35"/>
        <v>#N/A</v>
      </c>
      <c r="T150" s="42" t="e">
        <f t="shared" si="36"/>
        <v>#N/A</v>
      </c>
      <c r="Z150" s="55" t="e">
        <f t="shared" si="37"/>
        <v>#N/A</v>
      </c>
      <c r="AF150" s="49" t="e">
        <f t="shared" si="38"/>
        <v>#N/A</v>
      </c>
      <c r="AL150" s="49" t="e">
        <f t="shared" si="39"/>
        <v>#N/A</v>
      </c>
      <c r="AR150" s="49" t="e">
        <f t="shared" si="40"/>
        <v>#N/A</v>
      </c>
      <c r="AS150" s="49" t="e">
        <f t="shared" si="41"/>
        <v>#N/A</v>
      </c>
      <c r="AX150" s="23" t="str">
        <f>VLOOKUP(A150,$AU$2:$AU$200,1,FALSE)</f>
        <v>本典解</v>
      </c>
      <c r="AY150" s="23">
        <f t="shared" si="42"/>
        <v>0</v>
      </c>
      <c r="AZ150" s="23">
        <f t="shared" si="43"/>
        <v>57</v>
      </c>
    </row>
    <row r="151" spans="1:52">
      <c r="A151" s="78" t="s">
        <v>308</v>
      </c>
      <c r="E151" s="94" t="e">
        <f t="shared" si="34"/>
        <v>#N/A</v>
      </c>
      <c r="N151" s="24" t="e">
        <f t="shared" si="35"/>
        <v>#N/A</v>
      </c>
      <c r="T151" s="42" t="e">
        <f t="shared" si="36"/>
        <v>#N/A</v>
      </c>
      <c r="Z151" s="55" t="e">
        <f t="shared" si="37"/>
        <v>#N/A</v>
      </c>
      <c r="AF151" s="49" t="e">
        <f t="shared" si="38"/>
        <v>#N/A</v>
      </c>
      <c r="AL151" s="49" t="e">
        <f t="shared" si="39"/>
        <v>#N/A</v>
      </c>
      <c r="AR151" s="49" t="e">
        <f t="shared" si="40"/>
        <v>#N/A</v>
      </c>
      <c r="AS151" s="49" t="e">
        <f t="shared" si="41"/>
        <v>#N/A</v>
      </c>
      <c r="AX151" s="23" t="str">
        <f>VLOOKUP(A151,$AU$2:$AU$200,1,FALSE)</f>
        <v>官人解</v>
      </c>
      <c r="AY151" s="23">
        <f t="shared" si="42"/>
        <v>0</v>
      </c>
      <c r="AZ151" s="23">
        <f t="shared" si="43"/>
        <v>58</v>
      </c>
    </row>
    <row r="152" spans="1:52">
      <c r="A152" s="78" t="s">
        <v>297</v>
      </c>
      <c r="E152" s="94" t="e">
        <f t="shared" si="34"/>
        <v>#N/A</v>
      </c>
      <c r="N152" s="24" t="e">
        <f t="shared" si="35"/>
        <v>#N/A</v>
      </c>
      <c r="T152" s="42" t="e">
        <f t="shared" si="36"/>
        <v>#N/A</v>
      </c>
      <c r="Z152" s="55" t="e">
        <f t="shared" si="37"/>
        <v>#N/A</v>
      </c>
      <c r="AF152" s="49" t="e">
        <f t="shared" si="38"/>
        <v>#N/A</v>
      </c>
      <c r="AL152" s="49" t="e">
        <f t="shared" si="39"/>
        <v>#N/A</v>
      </c>
      <c r="AR152" s="49" t="e">
        <f t="shared" si="40"/>
        <v>#N/A</v>
      </c>
      <c r="AS152" s="49" t="e">
        <f t="shared" si="41"/>
        <v>#N/A</v>
      </c>
      <c r="AX152" s="23" t="str">
        <f>VLOOKUP(A152,$AU$2:$AU$200,1,FALSE)</f>
        <v>王會解</v>
      </c>
      <c r="AY152" s="23">
        <f t="shared" si="42"/>
        <v>0</v>
      </c>
      <c r="AZ152" s="23">
        <f t="shared" si="43"/>
        <v>59</v>
      </c>
    </row>
    <row r="153" spans="1:52" ht="103" customHeight="1">
      <c r="A153" s="78" t="s">
        <v>97</v>
      </c>
      <c r="E153" s="94" t="e">
        <f t="shared" si="34"/>
        <v>#N/A</v>
      </c>
      <c r="N153" s="24" t="e">
        <f t="shared" si="35"/>
        <v>#N/A</v>
      </c>
      <c r="T153" s="42" t="e">
        <f t="shared" si="36"/>
        <v>#N/A</v>
      </c>
      <c r="Z153" s="55" t="e">
        <f t="shared" si="37"/>
        <v>#N/A</v>
      </c>
      <c r="AF153" s="49" t="e">
        <f t="shared" si="38"/>
        <v>#N/A</v>
      </c>
      <c r="AL153" s="49" t="e">
        <f t="shared" si="39"/>
        <v>#N/A</v>
      </c>
      <c r="AR153" s="49" t="str">
        <f t="shared" si="40"/>
        <v>祭公之顧命</v>
      </c>
      <c r="AS153" s="49" t="str">
        <f t="shared" si="41"/>
        <v>titled on manuscript
numbered; 逸周書</v>
      </c>
      <c r="AX153" s="23" t="str">
        <f>VLOOKUP(A153,$AU$2:$AU$200,1,FALSE)</f>
        <v>祭公之顧命</v>
      </c>
      <c r="AY153" s="23">
        <f t="shared" si="42"/>
        <v>0</v>
      </c>
      <c r="AZ153" s="23">
        <f t="shared" si="43"/>
        <v>60</v>
      </c>
    </row>
    <row r="154" spans="1:52">
      <c r="A154" s="78" t="s">
        <v>298</v>
      </c>
      <c r="E154" s="94" t="e">
        <f t="shared" si="34"/>
        <v>#N/A</v>
      </c>
      <c r="N154" s="24" t="e">
        <f t="shared" si="35"/>
        <v>#N/A</v>
      </c>
      <c r="T154" s="42" t="e">
        <f t="shared" si="36"/>
        <v>#N/A</v>
      </c>
      <c r="Z154" s="55" t="e">
        <f t="shared" si="37"/>
        <v>#N/A</v>
      </c>
      <c r="AF154" s="49" t="e">
        <f t="shared" si="38"/>
        <v>#N/A</v>
      </c>
      <c r="AL154" s="49" t="e">
        <f t="shared" si="39"/>
        <v>#N/A</v>
      </c>
      <c r="AR154" s="49" t="e">
        <f t="shared" si="40"/>
        <v>#N/A</v>
      </c>
      <c r="AS154" s="49" t="e">
        <f t="shared" si="41"/>
        <v>#N/A</v>
      </c>
      <c r="AX154" s="23" t="str">
        <f>VLOOKUP(A154,$AU$2:$AU$200,1,FALSE)</f>
        <v>史記解</v>
      </c>
      <c r="AY154" s="23">
        <f t="shared" si="42"/>
        <v>0</v>
      </c>
      <c r="AZ154" s="23">
        <f t="shared" si="43"/>
        <v>61</v>
      </c>
    </row>
    <row r="155" spans="1:52">
      <c r="A155" s="78" t="s">
        <v>299</v>
      </c>
      <c r="E155" s="94" t="e">
        <f t="shared" si="34"/>
        <v>#N/A</v>
      </c>
      <c r="N155" s="24" t="e">
        <f t="shared" si="35"/>
        <v>#N/A</v>
      </c>
      <c r="T155" s="42" t="e">
        <f t="shared" si="36"/>
        <v>#N/A</v>
      </c>
      <c r="Z155" s="55" t="e">
        <f t="shared" si="37"/>
        <v>#N/A</v>
      </c>
      <c r="AF155" s="49" t="e">
        <f t="shared" si="38"/>
        <v>#N/A</v>
      </c>
      <c r="AL155" s="49" t="e">
        <f t="shared" si="39"/>
        <v>#N/A</v>
      </c>
      <c r="AR155" s="49" t="e">
        <f t="shared" si="40"/>
        <v>#N/A</v>
      </c>
      <c r="AS155" s="49" t="e">
        <f t="shared" si="41"/>
        <v>#N/A</v>
      </c>
      <c r="AX155" s="23" t="str">
        <f>VLOOKUP(A155,$AU$2:$AU$200,1,FALSE)</f>
        <v>職方解</v>
      </c>
      <c r="AY155" s="23">
        <f t="shared" si="42"/>
        <v>0</v>
      </c>
      <c r="AZ155" s="23">
        <f t="shared" si="43"/>
        <v>62</v>
      </c>
    </row>
    <row r="156" spans="1:52">
      <c r="A156" s="78" t="s">
        <v>307</v>
      </c>
      <c r="E156" s="94" t="e">
        <f t="shared" si="34"/>
        <v>#N/A</v>
      </c>
      <c r="N156" s="24" t="e">
        <f t="shared" si="35"/>
        <v>#N/A</v>
      </c>
      <c r="T156" s="42" t="e">
        <f t="shared" si="36"/>
        <v>#N/A</v>
      </c>
      <c r="Z156" s="55" t="e">
        <f t="shared" si="37"/>
        <v>#N/A</v>
      </c>
      <c r="AF156" s="49" t="e">
        <f t="shared" si="38"/>
        <v>#N/A</v>
      </c>
      <c r="AL156" s="49" t="e">
        <f t="shared" si="39"/>
        <v>#N/A</v>
      </c>
      <c r="AR156" s="49" t="e">
        <f t="shared" si="40"/>
        <v>#N/A</v>
      </c>
      <c r="AS156" s="49" t="e">
        <f t="shared" si="41"/>
        <v>#N/A</v>
      </c>
      <c r="AX156" s="23" t="str">
        <f>VLOOKUP(A156,$AU$2:$AU$200,1,FALSE)</f>
        <v>芮良夫解</v>
      </c>
      <c r="AY156" s="23">
        <f t="shared" si="42"/>
        <v>0</v>
      </c>
      <c r="AZ156" s="23">
        <f t="shared" si="43"/>
        <v>63</v>
      </c>
    </row>
    <row r="157" spans="1:52">
      <c r="A157" s="78" t="s">
        <v>300</v>
      </c>
      <c r="E157" s="94" t="e">
        <f t="shared" si="34"/>
        <v>#N/A</v>
      </c>
      <c r="N157" s="24" t="e">
        <f t="shared" si="35"/>
        <v>#N/A</v>
      </c>
      <c r="T157" s="42" t="e">
        <f t="shared" si="36"/>
        <v>#N/A</v>
      </c>
      <c r="Z157" s="55" t="e">
        <f t="shared" si="37"/>
        <v>#N/A</v>
      </c>
      <c r="AF157" s="49" t="e">
        <f t="shared" si="38"/>
        <v>#N/A</v>
      </c>
      <c r="AL157" s="49" t="e">
        <f t="shared" si="39"/>
        <v>#N/A</v>
      </c>
      <c r="AR157" s="49" t="e">
        <f t="shared" si="40"/>
        <v>#N/A</v>
      </c>
      <c r="AS157" s="49" t="e">
        <f t="shared" si="41"/>
        <v>#N/A</v>
      </c>
      <c r="AX157" s="23" t="str">
        <f>VLOOKUP(A157,$AU$2:$AU$200,1,FALSE)</f>
        <v>太子晉解</v>
      </c>
      <c r="AY157" s="23">
        <f t="shared" si="42"/>
        <v>0</v>
      </c>
      <c r="AZ157" s="23">
        <f t="shared" si="43"/>
        <v>64</v>
      </c>
    </row>
    <row r="158" spans="1:52">
      <c r="A158" s="78" t="s">
        <v>301</v>
      </c>
      <c r="E158" s="94" t="e">
        <f t="shared" si="34"/>
        <v>#N/A</v>
      </c>
      <c r="N158" s="24" t="e">
        <f t="shared" si="35"/>
        <v>#N/A</v>
      </c>
      <c r="T158" s="42" t="e">
        <f t="shared" si="36"/>
        <v>#N/A</v>
      </c>
      <c r="Z158" s="55" t="e">
        <f t="shared" si="37"/>
        <v>#N/A</v>
      </c>
      <c r="AF158" s="49" t="e">
        <f t="shared" si="38"/>
        <v>#N/A</v>
      </c>
      <c r="AL158" s="49" t="e">
        <f t="shared" si="39"/>
        <v>#N/A</v>
      </c>
      <c r="AR158" s="49" t="e">
        <f t="shared" si="40"/>
        <v>#N/A</v>
      </c>
      <c r="AS158" s="49" t="e">
        <f t="shared" si="41"/>
        <v>#N/A</v>
      </c>
      <c r="AX158" s="23" t="str">
        <f>VLOOKUP(A158,$AU$2:$AU$200,1,FALSE)</f>
        <v>王佩解</v>
      </c>
      <c r="AY158" s="23">
        <f t="shared" si="42"/>
        <v>0</v>
      </c>
      <c r="AZ158" s="23">
        <f t="shared" si="43"/>
        <v>65</v>
      </c>
    </row>
    <row r="159" spans="1:52">
      <c r="A159" s="78" t="s">
        <v>302</v>
      </c>
      <c r="E159" s="94" t="e">
        <f t="shared" si="34"/>
        <v>#N/A</v>
      </c>
      <c r="N159" s="24" t="e">
        <f t="shared" si="35"/>
        <v>#N/A</v>
      </c>
      <c r="T159" s="42" t="e">
        <f t="shared" si="36"/>
        <v>#N/A</v>
      </c>
      <c r="Z159" s="55" t="e">
        <f t="shared" si="37"/>
        <v>#N/A</v>
      </c>
      <c r="AF159" s="49" t="e">
        <f t="shared" si="38"/>
        <v>#N/A</v>
      </c>
      <c r="AL159" s="49" t="e">
        <f t="shared" si="39"/>
        <v>#N/A</v>
      </c>
      <c r="AR159" s="49" t="e">
        <f t="shared" si="40"/>
        <v>#N/A</v>
      </c>
      <c r="AS159" s="49" t="e">
        <f t="shared" si="41"/>
        <v>#N/A</v>
      </c>
      <c r="AX159" s="23" t="str">
        <f>VLOOKUP(A159,$AU$2:$AU$200,1,FALSE)</f>
        <v>殷祝解</v>
      </c>
      <c r="AY159" s="23">
        <f t="shared" si="42"/>
        <v>0</v>
      </c>
      <c r="AZ159" s="23">
        <f t="shared" si="43"/>
        <v>66</v>
      </c>
    </row>
    <row r="160" spans="1:52">
      <c r="A160" s="78" t="s">
        <v>303</v>
      </c>
      <c r="E160" s="94" t="e">
        <f t="shared" si="34"/>
        <v>#N/A</v>
      </c>
      <c r="N160" s="24" t="e">
        <f t="shared" si="35"/>
        <v>#N/A</v>
      </c>
      <c r="T160" s="42" t="e">
        <f t="shared" si="36"/>
        <v>#N/A</v>
      </c>
      <c r="Z160" s="55" t="e">
        <f t="shared" si="37"/>
        <v>#N/A</v>
      </c>
      <c r="AF160" s="49" t="e">
        <f t="shared" si="38"/>
        <v>#N/A</v>
      </c>
      <c r="AL160" s="49" t="e">
        <f t="shared" si="39"/>
        <v>#N/A</v>
      </c>
      <c r="AR160" s="49" t="e">
        <f t="shared" si="40"/>
        <v>#N/A</v>
      </c>
      <c r="AS160" s="49" t="e">
        <f t="shared" si="41"/>
        <v>#N/A</v>
      </c>
      <c r="AX160" s="23" t="str">
        <f>VLOOKUP(A160,$AU$2:$AU$200,1,FALSE)</f>
        <v>周祝解</v>
      </c>
      <c r="AY160" s="23">
        <f t="shared" si="42"/>
        <v>0</v>
      </c>
      <c r="AZ160" s="23">
        <f t="shared" si="43"/>
        <v>67</v>
      </c>
    </row>
    <row r="161" spans="1:52">
      <c r="A161" s="78" t="s">
        <v>306</v>
      </c>
      <c r="E161" s="94" t="e">
        <f t="shared" si="34"/>
        <v>#N/A</v>
      </c>
      <c r="N161" s="24" t="e">
        <f t="shared" si="35"/>
        <v>#N/A</v>
      </c>
      <c r="T161" s="42" t="e">
        <f t="shared" si="36"/>
        <v>#N/A</v>
      </c>
      <c r="Z161" s="55" t="e">
        <f t="shared" si="37"/>
        <v>#N/A</v>
      </c>
      <c r="AF161" s="49" t="e">
        <f t="shared" si="38"/>
        <v>#N/A</v>
      </c>
      <c r="AL161" s="49" t="e">
        <f t="shared" si="39"/>
        <v>#N/A</v>
      </c>
      <c r="AR161" s="49" t="e">
        <f t="shared" si="40"/>
        <v>#N/A</v>
      </c>
      <c r="AS161" s="49" t="e">
        <f t="shared" si="41"/>
        <v>#N/A</v>
      </c>
      <c r="AX161" s="23" t="str">
        <f>VLOOKUP(A161,$AU$2:$AU$200,1,FALSE)</f>
        <v>武紀解</v>
      </c>
      <c r="AY161" s="23">
        <f t="shared" si="42"/>
        <v>0</v>
      </c>
      <c r="AZ161" s="23">
        <f t="shared" si="43"/>
        <v>68</v>
      </c>
    </row>
    <row r="162" spans="1:52">
      <c r="A162" s="78" t="s">
        <v>304</v>
      </c>
      <c r="E162" s="94" t="e">
        <f t="shared" si="34"/>
        <v>#N/A</v>
      </c>
      <c r="N162" s="24" t="e">
        <f t="shared" si="35"/>
        <v>#N/A</v>
      </c>
      <c r="T162" s="42" t="e">
        <f t="shared" si="36"/>
        <v>#N/A</v>
      </c>
      <c r="Z162" s="55" t="e">
        <f t="shared" si="37"/>
        <v>#N/A</v>
      </c>
      <c r="AF162" s="49" t="e">
        <f t="shared" si="38"/>
        <v>#N/A</v>
      </c>
      <c r="AL162" s="49" t="e">
        <f t="shared" si="39"/>
        <v>#N/A</v>
      </c>
      <c r="AR162" s="49" t="e">
        <f t="shared" si="40"/>
        <v>#N/A</v>
      </c>
      <c r="AS162" s="49" t="e">
        <f t="shared" si="41"/>
        <v>#N/A</v>
      </c>
      <c r="AX162" s="23" t="str">
        <f>VLOOKUP(A162,$AU$2:$AU$200,1,FALSE)</f>
        <v>銓法解</v>
      </c>
      <c r="AY162" s="23">
        <f t="shared" si="42"/>
        <v>0</v>
      </c>
      <c r="AZ162" s="23">
        <f t="shared" si="43"/>
        <v>69</v>
      </c>
    </row>
    <row r="163" spans="1:52">
      <c r="A163" s="78" t="s">
        <v>305</v>
      </c>
      <c r="E163" s="94" t="e">
        <f t="shared" si="34"/>
        <v>#N/A</v>
      </c>
      <c r="N163" s="24" t="e">
        <f t="shared" si="35"/>
        <v>#N/A</v>
      </c>
      <c r="T163" s="42" t="e">
        <f t="shared" si="36"/>
        <v>#N/A</v>
      </c>
      <c r="Z163" s="55" t="e">
        <f t="shared" si="37"/>
        <v>#N/A</v>
      </c>
      <c r="AF163" s="49" t="e">
        <f t="shared" si="38"/>
        <v>#N/A</v>
      </c>
      <c r="AL163" s="49" t="e">
        <f t="shared" si="39"/>
        <v>#N/A</v>
      </c>
      <c r="AR163" s="49" t="e">
        <f t="shared" si="40"/>
        <v>#N/A</v>
      </c>
      <c r="AS163" s="49" t="e">
        <f t="shared" si="41"/>
        <v>#N/A</v>
      </c>
      <c r="AX163" s="23" t="str">
        <f>VLOOKUP(A163,$AU$2:$AU$200,1,FALSE)</f>
        <v>器服解</v>
      </c>
      <c r="AY163" s="23">
        <f t="shared" si="42"/>
        <v>0</v>
      </c>
      <c r="AZ163" s="23">
        <f t="shared" si="43"/>
        <v>70</v>
      </c>
    </row>
    <row r="164" spans="1:52">
      <c r="E164" s="94" t="e">
        <f t="shared" si="34"/>
        <v>#N/A</v>
      </c>
      <c r="N164" s="24" t="e">
        <f t="shared" si="35"/>
        <v>#N/A</v>
      </c>
      <c r="T164" s="42" t="e">
        <f t="shared" si="36"/>
        <v>#N/A</v>
      </c>
      <c r="Z164" s="55" t="e">
        <f t="shared" si="37"/>
        <v>#N/A</v>
      </c>
      <c r="AF164" s="49" t="e">
        <f t="shared" si="38"/>
        <v>#N/A</v>
      </c>
      <c r="AL164" s="49" t="e">
        <f t="shared" si="39"/>
        <v>#N/A</v>
      </c>
      <c r="AR164" s="49" t="e">
        <f t="shared" si="40"/>
        <v>#N/A</v>
      </c>
      <c r="AS164" s="49" t="e">
        <f t="shared" si="41"/>
        <v>#N/A</v>
      </c>
      <c r="AX164" s="23" t="e">
        <f>VLOOKUP(A164,$AU$2:$AU$200,1,FALSE)</f>
        <v>#N/A</v>
      </c>
      <c r="AY164" s="23" t="e">
        <f t="shared" si="42"/>
        <v>#N/A</v>
      </c>
      <c r="AZ164" s="23" t="e">
        <f t="shared" si="43"/>
        <v>#N/A</v>
      </c>
    </row>
    <row r="165" spans="1:52">
      <c r="E165" s="94" t="e">
        <f t="shared" si="34"/>
        <v>#N/A</v>
      </c>
      <c r="N165" s="24" t="e">
        <f t="shared" si="35"/>
        <v>#N/A</v>
      </c>
      <c r="T165" s="42" t="e">
        <f t="shared" si="36"/>
        <v>#N/A</v>
      </c>
      <c r="Z165" s="55" t="e">
        <f t="shared" si="37"/>
        <v>#N/A</v>
      </c>
      <c r="AF165" s="49" t="e">
        <f t="shared" si="38"/>
        <v>#N/A</v>
      </c>
      <c r="AL165" s="49" t="e">
        <f t="shared" si="39"/>
        <v>#N/A</v>
      </c>
      <c r="AR165" s="49" t="e">
        <f t="shared" si="40"/>
        <v>#N/A</v>
      </c>
      <c r="AS165" s="49" t="e">
        <f t="shared" si="41"/>
        <v>#N/A</v>
      </c>
      <c r="AX165" s="23" t="e">
        <f>VLOOKUP(A165,$AU$2:$AU$200,1,FALSE)</f>
        <v>#N/A</v>
      </c>
      <c r="AY165" s="23" t="e">
        <f t="shared" si="42"/>
        <v>#N/A</v>
      </c>
      <c r="AZ165" s="23" t="e">
        <f t="shared" si="43"/>
        <v>#N/A</v>
      </c>
    </row>
    <row r="166" spans="1:52">
      <c r="E166" s="35"/>
      <c r="N166" s="24"/>
      <c r="T166" s="4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EA25C-4523-8341-823C-8D0321606616}">
  <dimension ref="A1:AE166"/>
  <sheetViews>
    <sheetView tabSelected="1" zoomScale="60" zoomScaleNormal="60" workbookViewId="0">
      <pane ySplit="1" topLeftCell="A2" activePane="bottomLeft" state="frozen"/>
      <selection pane="bottomLeft" activeCell="W1" sqref="W1:W1048576"/>
    </sheetView>
  </sheetViews>
  <sheetFormatPr baseColWidth="10" defaultRowHeight="30"/>
  <cols>
    <col min="1" max="1" width="40" style="45" customWidth="1"/>
    <col min="2" max="2" width="40" style="15" customWidth="1"/>
    <col min="3" max="3" width="40" style="26" customWidth="1"/>
    <col min="4" max="4" width="17.6640625" style="26" customWidth="1"/>
    <col min="5" max="5" width="31.6640625" style="26" customWidth="1"/>
    <col min="6" max="6" width="30" style="26" customWidth="1"/>
    <col min="7" max="7" width="11.83203125" style="26" customWidth="1"/>
    <col min="8" max="8" width="37.1640625" style="104" customWidth="1"/>
    <col min="9" max="9" width="37.1640625" style="100" customWidth="1"/>
    <col min="10" max="10" width="18.5" style="105" customWidth="1"/>
    <col min="11" max="11" width="24" style="104" customWidth="1"/>
    <col min="12" max="12" width="17.33203125" style="55" customWidth="1"/>
    <col min="13" max="13" width="15.33203125" style="58" customWidth="1"/>
    <col min="14" max="14" width="21.5" style="59" customWidth="1"/>
    <col min="15" max="15" width="15.33203125" style="60" customWidth="1"/>
    <col min="16" max="16" width="15.33203125" style="61" customWidth="1"/>
    <col min="17" max="17" width="33.1640625" style="104" customWidth="1"/>
    <col min="18" max="18" width="28.33203125" style="55" customWidth="1"/>
    <col min="19" max="19" width="22.1640625" style="55" customWidth="1"/>
    <col min="20" max="20" width="16.33203125" style="48" customWidth="1"/>
    <col min="21" max="21" width="23" style="49" customWidth="1"/>
    <col min="22" max="22" width="16.5" style="49" customWidth="1"/>
    <col min="23" max="23" width="18.6640625" style="48" customWidth="1"/>
    <col min="24" max="24" width="20.33203125" style="49" customWidth="1"/>
    <col min="25" max="25" width="18.1640625" style="49" customWidth="1"/>
    <col min="26" max="26" width="30.6640625" style="48" customWidth="1"/>
    <col min="27" max="27" width="36.5" style="49" customWidth="1"/>
    <col min="28" max="28" width="26.33203125" style="47" customWidth="1"/>
    <col min="29" max="29" width="19.6640625" style="48" customWidth="1"/>
    <col min="30" max="30" width="20.33203125" style="23" customWidth="1"/>
    <col min="31" max="31" width="25.33203125" style="23" customWidth="1"/>
    <col min="32" max="16384" width="10.83203125" style="23"/>
  </cols>
  <sheetData>
    <row r="1" spans="1:31" ht="112" customHeight="1">
      <c r="A1" s="46" t="s">
        <v>192</v>
      </c>
      <c r="B1" s="67" t="s">
        <v>106</v>
      </c>
      <c r="C1" s="68" t="s">
        <v>201</v>
      </c>
      <c r="D1" s="21" t="s">
        <v>143</v>
      </c>
      <c r="E1" s="72" t="s">
        <v>106</v>
      </c>
      <c r="F1" s="68" t="s">
        <v>201</v>
      </c>
      <c r="G1" s="99" t="s">
        <v>143</v>
      </c>
      <c r="H1" s="101" t="s">
        <v>193</v>
      </c>
      <c r="I1" s="102" t="s">
        <v>198</v>
      </c>
      <c r="J1" s="103" t="s">
        <v>194</v>
      </c>
      <c r="K1" s="64" t="s">
        <v>108</v>
      </c>
      <c r="L1" s="33" t="s">
        <v>213</v>
      </c>
      <c r="M1" s="33" t="s">
        <v>214</v>
      </c>
      <c r="N1" s="52" t="s">
        <v>60</v>
      </c>
      <c r="O1" s="40" t="s">
        <v>202</v>
      </c>
      <c r="P1" s="41" t="s">
        <v>203</v>
      </c>
      <c r="Q1" s="62" t="s">
        <v>211</v>
      </c>
      <c r="R1" s="24" t="s">
        <v>205</v>
      </c>
      <c r="S1" s="25" t="s">
        <v>207</v>
      </c>
      <c r="T1" s="50" t="s">
        <v>215</v>
      </c>
      <c r="U1" s="51" t="s">
        <v>217</v>
      </c>
      <c r="V1" s="51" t="s">
        <v>216</v>
      </c>
      <c r="W1" s="50" t="s">
        <v>219</v>
      </c>
      <c r="X1" s="51" t="s">
        <v>221</v>
      </c>
      <c r="Y1" s="51" t="s">
        <v>220</v>
      </c>
      <c r="Z1" s="85" t="s">
        <v>230</v>
      </c>
      <c r="AA1" s="86" t="s">
        <v>231</v>
      </c>
      <c r="AB1" s="88" t="s">
        <v>232</v>
      </c>
      <c r="AC1" s="74" t="s">
        <v>95</v>
      </c>
      <c r="AD1" s="111" t="s">
        <v>316</v>
      </c>
      <c r="AE1" s="111" t="s">
        <v>317</v>
      </c>
    </row>
    <row r="2" spans="1:31" ht="56">
      <c r="A2" s="27" t="s">
        <v>0</v>
      </c>
      <c r="B2" s="30" t="s">
        <v>0</v>
      </c>
      <c r="C2" s="18">
        <v>1</v>
      </c>
      <c r="D2" s="19"/>
      <c r="E2" s="94" t="str">
        <f>VLOOKUP(A2,$B$2:$B$200,1,FALSE)</f>
        <v>堯典</v>
      </c>
      <c r="F2" s="18">
        <v>1</v>
      </c>
      <c r="G2" s="19"/>
      <c r="H2" s="104" t="s">
        <v>0</v>
      </c>
      <c r="I2" s="100" t="s">
        <v>190</v>
      </c>
      <c r="J2" s="105">
        <v>1</v>
      </c>
      <c r="K2" s="62" t="s">
        <v>0</v>
      </c>
      <c r="L2" s="24"/>
      <c r="M2" s="33">
        <v>1</v>
      </c>
      <c r="N2" s="53" t="s">
        <v>0</v>
      </c>
      <c r="O2" s="42"/>
      <c r="P2" s="54">
        <v>1</v>
      </c>
      <c r="Q2" s="104" t="s">
        <v>0</v>
      </c>
      <c r="R2" s="55">
        <v>0</v>
      </c>
      <c r="S2" s="55">
        <v>1</v>
      </c>
      <c r="T2" s="48" t="s">
        <v>0</v>
      </c>
      <c r="V2" s="49">
        <v>1</v>
      </c>
      <c r="W2" s="48" t="s">
        <v>0</v>
      </c>
      <c r="X2" s="18" t="s">
        <v>222</v>
      </c>
      <c r="Y2" s="49">
        <v>1</v>
      </c>
      <c r="Z2" s="48" t="e">
        <v>#N/A</v>
      </c>
      <c r="AA2" s="49" t="e">
        <v>#N/A</v>
      </c>
      <c r="AB2" s="47" t="e">
        <v>#N/A</v>
      </c>
      <c r="AC2" s="48" t="e">
        <v>#N/A</v>
      </c>
      <c r="AD2" s="23" t="e">
        <v>#N/A</v>
      </c>
      <c r="AE2" s="23" t="e">
        <v>#N/A</v>
      </c>
    </row>
    <row r="3" spans="1:31" ht="31">
      <c r="A3" s="27" t="s">
        <v>1</v>
      </c>
      <c r="B3" s="30" t="s">
        <v>1</v>
      </c>
      <c r="C3" s="18">
        <v>2</v>
      </c>
      <c r="D3" s="19"/>
      <c r="E3" s="94" t="str">
        <f t="shared" ref="E3:E66" si="0">VLOOKUP(A3,$B$2:$B$200,1,FALSE)</f>
        <v xml:space="preserve">舜典 </v>
      </c>
      <c r="F3" s="18">
        <v>2</v>
      </c>
      <c r="G3" s="19"/>
      <c r="H3" s="104" t="e">
        <v>#N/A</v>
      </c>
      <c r="I3" s="100" t="e">
        <v>#N/A</v>
      </c>
      <c r="J3" s="105" t="e">
        <v>#N/A</v>
      </c>
      <c r="K3" s="62" t="e">
        <v>#N/A</v>
      </c>
      <c r="L3" s="24"/>
      <c r="M3" s="33" t="e">
        <v>#N/A</v>
      </c>
      <c r="N3" s="53" t="e">
        <v>#N/A</v>
      </c>
      <c r="O3" s="42"/>
      <c r="P3" s="54" t="e">
        <v>#N/A</v>
      </c>
      <c r="Q3" s="104" t="s">
        <v>1</v>
      </c>
      <c r="R3" s="55" t="s">
        <v>209</v>
      </c>
      <c r="S3" s="55">
        <v>36</v>
      </c>
      <c r="T3" s="48" t="e">
        <v>#N/A</v>
      </c>
      <c r="V3" s="49" t="e">
        <v>#N/A</v>
      </c>
      <c r="W3" s="48" t="e">
        <v>#N/A</v>
      </c>
      <c r="Y3" s="49" t="e">
        <v>#N/A</v>
      </c>
      <c r="Z3" s="48" t="e">
        <v>#N/A</v>
      </c>
      <c r="AA3" s="49" t="e">
        <v>#N/A</v>
      </c>
      <c r="AB3" s="47" t="e">
        <v>#N/A</v>
      </c>
      <c r="AC3" s="48" t="e">
        <v>#N/A</v>
      </c>
      <c r="AD3" s="23" t="e">
        <v>#N/A</v>
      </c>
      <c r="AE3" s="23" t="e">
        <v>#N/A</v>
      </c>
    </row>
    <row r="4" spans="1:31" ht="31">
      <c r="A4" s="28" t="s">
        <v>2</v>
      </c>
      <c r="B4" s="31" t="s">
        <v>2</v>
      </c>
      <c r="C4" s="18">
        <v>3</v>
      </c>
      <c r="D4" s="19" t="s">
        <v>107</v>
      </c>
      <c r="E4" s="94" t="str">
        <f t="shared" si="0"/>
        <v xml:space="preserve">大禹謨 </v>
      </c>
      <c r="F4" s="18">
        <v>3</v>
      </c>
      <c r="G4" s="19" t="s">
        <v>107</v>
      </c>
      <c r="H4" s="104" t="e">
        <v>#N/A</v>
      </c>
      <c r="I4" s="100" t="e">
        <v>#N/A</v>
      </c>
      <c r="J4" s="105" t="e">
        <v>#N/A</v>
      </c>
      <c r="K4" s="62" t="e">
        <v>#N/A</v>
      </c>
      <c r="L4" s="24"/>
      <c r="M4" s="33" t="e">
        <v>#N/A</v>
      </c>
      <c r="N4" s="53" t="e">
        <v>#N/A</v>
      </c>
      <c r="O4" s="42"/>
      <c r="P4" s="54" t="e">
        <v>#N/A</v>
      </c>
      <c r="Q4" s="104" t="s">
        <v>2</v>
      </c>
      <c r="R4" s="55" t="s">
        <v>209</v>
      </c>
      <c r="S4" s="55">
        <v>39</v>
      </c>
      <c r="T4" s="48" t="e">
        <v>#N/A</v>
      </c>
      <c r="V4" s="49" t="e">
        <v>#N/A</v>
      </c>
      <c r="W4" s="48" t="e">
        <v>#N/A</v>
      </c>
      <c r="Y4" s="49" t="e">
        <v>#N/A</v>
      </c>
      <c r="Z4" s="48" t="e">
        <v>#N/A</v>
      </c>
      <c r="AA4" s="49" t="e">
        <v>#N/A</v>
      </c>
      <c r="AB4" s="47" t="e">
        <v>#N/A</v>
      </c>
      <c r="AC4" s="48" t="e">
        <v>#N/A</v>
      </c>
      <c r="AD4" s="23" t="e">
        <v>#N/A</v>
      </c>
      <c r="AE4" s="23" t="e">
        <v>#N/A</v>
      </c>
    </row>
    <row r="5" spans="1:31" ht="56">
      <c r="A5" s="27" t="s">
        <v>3</v>
      </c>
      <c r="B5" s="30" t="s">
        <v>3</v>
      </c>
      <c r="C5" s="18">
        <v>4</v>
      </c>
      <c r="D5" s="19"/>
      <c r="E5" s="94" t="str">
        <f t="shared" si="0"/>
        <v xml:space="preserve">皋陶謨 </v>
      </c>
      <c r="F5" s="18">
        <v>4</v>
      </c>
      <c r="G5" s="19"/>
      <c r="H5" s="104" t="s">
        <v>3</v>
      </c>
      <c r="I5" s="100" t="s">
        <v>190</v>
      </c>
      <c r="J5" s="105">
        <v>2</v>
      </c>
      <c r="K5" s="62" t="s">
        <v>3</v>
      </c>
      <c r="L5" s="24"/>
      <c r="M5" s="33">
        <v>2</v>
      </c>
      <c r="N5" s="53" t="s">
        <v>3</v>
      </c>
      <c r="O5" s="42"/>
      <c r="P5" s="54">
        <v>2</v>
      </c>
      <c r="Q5" s="104" t="s">
        <v>3</v>
      </c>
      <c r="R5" s="55">
        <v>0</v>
      </c>
      <c r="S5" s="55">
        <v>2</v>
      </c>
      <c r="T5" s="48" t="s">
        <v>3</v>
      </c>
      <c r="V5" s="49">
        <v>2</v>
      </c>
      <c r="W5" s="48" t="e">
        <v>#N/A</v>
      </c>
      <c r="Y5" s="49" t="e">
        <v>#N/A</v>
      </c>
      <c r="Z5" s="48" t="e">
        <v>#N/A</v>
      </c>
      <c r="AA5" s="49" t="e">
        <v>#N/A</v>
      </c>
      <c r="AB5" s="47" t="e">
        <v>#N/A</v>
      </c>
      <c r="AC5" s="48" t="e">
        <v>#N/A</v>
      </c>
      <c r="AD5" s="23" t="e">
        <v>#N/A</v>
      </c>
      <c r="AE5" s="23" t="e">
        <v>#N/A</v>
      </c>
    </row>
    <row r="6" spans="1:31" ht="56">
      <c r="A6" s="28" t="s">
        <v>4</v>
      </c>
      <c r="B6" s="31" t="s">
        <v>4</v>
      </c>
      <c r="C6" s="18">
        <v>5</v>
      </c>
      <c r="D6" s="19"/>
      <c r="E6" s="94" t="str">
        <f t="shared" si="0"/>
        <v xml:space="preserve">益稷 </v>
      </c>
      <c r="F6" s="18">
        <v>5</v>
      </c>
      <c r="G6" s="19"/>
      <c r="H6" s="104" t="e">
        <v>#N/A</v>
      </c>
      <c r="I6" s="100" t="e">
        <v>#N/A</v>
      </c>
      <c r="J6" s="105" t="e">
        <v>#N/A</v>
      </c>
      <c r="K6" s="62" t="e">
        <v>#N/A</v>
      </c>
      <c r="L6" s="24"/>
      <c r="M6" s="33" t="e">
        <v>#N/A</v>
      </c>
      <c r="N6" s="53" t="e">
        <v>#N/A</v>
      </c>
      <c r="O6" s="42"/>
      <c r="P6" s="54" t="e">
        <v>#N/A</v>
      </c>
      <c r="Q6" s="104" t="s">
        <v>4</v>
      </c>
      <c r="R6" s="55" t="s">
        <v>229</v>
      </c>
      <c r="S6" s="55">
        <v>40</v>
      </c>
      <c r="T6" s="48" t="e">
        <v>#N/A</v>
      </c>
      <c r="V6" s="49" t="e">
        <v>#N/A</v>
      </c>
      <c r="W6" s="48" t="e">
        <v>#N/A</v>
      </c>
      <c r="Y6" s="49" t="e">
        <v>#N/A</v>
      </c>
      <c r="Z6" s="48" t="e">
        <v>#N/A</v>
      </c>
      <c r="AA6" s="49" t="e">
        <v>#N/A</v>
      </c>
      <c r="AB6" s="47" t="e">
        <v>#N/A</v>
      </c>
      <c r="AC6" s="48" t="e">
        <v>#N/A</v>
      </c>
      <c r="AD6" s="23" t="e">
        <v>#N/A</v>
      </c>
      <c r="AE6" s="23" t="e">
        <v>#N/A</v>
      </c>
    </row>
    <row r="7" spans="1:31" ht="56">
      <c r="A7" s="28" t="s">
        <v>5</v>
      </c>
      <c r="B7" s="31" t="s">
        <v>5</v>
      </c>
      <c r="C7" s="18">
        <v>6</v>
      </c>
      <c r="D7" s="19"/>
      <c r="E7" s="94" t="str">
        <f t="shared" si="0"/>
        <v>禹貢</v>
      </c>
      <c r="F7" s="18">
        <v>6</v>
      </c>
      <c r="G7" s="19"/>
      <c r="H7" s="104" t="s">
        <v>5</v>
      </c>
      <c r="I7" s="100" t="s">
        <v>116</v>
      </c>
      <c r="J7" s="105">
        <v>3</v>
      </c>
      <c r="K7" s="62" t="s">
        <v>5</v>
      </c>
      <c r="L7" s="24"/>
      <c r="M7" s="33">
        <v>3</v>
      </c>
      <c r="N7" s="53" t="s">
        <v>5</v>
      </c>
      <c r="O7" s="42"/>
      <c r="P7" s="54">
        <v>3</v>
      </c>
      <c r="Q7" s="104" t="s">
        <v>5</v>
      </c>
      <c r="R7" s="55">
        <v>0</v>
      </c>
      <c r="S7" s="55">
        <v>3</v>
      </c>
      <c r="T7" s="48" t="s">
        <v>5</v>
      </c>
      <c r="V7" s="49">
        <v>3</v>
      </c>
      <c r="W7" s="48" t="s">
        <v>5</v>
      </c>
      <c r="Y7" s="49">
        <v>3</v>
      </c>
      <c r="Z7" s="48" t="e">
        <v>#N/A</v>
      </c>
      <c r="AA7" s="49" t="e">
        <v>#N/A</v>
      </c>
      <c r="AB7" s="47" t="e">
        <v>#N/A</v>
      </c>
      <c r="AC7" s="48" t="e">
        <v>#N/A</v>
      </c>
      <c r="AD7" s="23" t="e">
        <v>#N/A</v>
      </c>
      <c r="AE7" s="23" t="e">
        <v>#N/A</v>
      </c>
    </row>
    <row r="8" spans="1:31" ht="56">
      <c r="A8" s="28" t="s">
        <v>6</v>
      </c>
      <c r="B8" s="31" t="s">
        <v>6</v>
      </c>
      <c r="C8" s="18">
        <v>7</v>
      </c>
      <c r="D8" s="19"/>
      <c r="E8" s="94" t="str">
        <f t="shared" si="0"/>
        <v xml:space="preserve">甘誓 </v>
      </c>
      <c r="F8" s="18">
        <v>7</v>
      </c>
      <c r="G8" s="19"/>
      <c r="H8" s="104" t="s">
        <v>6</v>
      </c>
      <c r="I8" s="100" t="s">
        <v>117</v>
      </c>
      <c r="J8" s="105">
        <v>4</v>
      </c>
      <c r="K8" s="62" t="s">
        <v>6</v>
      </c>
      <c r="L8" s="24"/>
      <c r="M8" s="33">
        <v>4</v>
      </c>
      <c r="N8" s="53" t="s">
        <v>6</v>
      </c>
      <c r="O8" s="42"/>
      <c r="P8" s="54">
        <v>4</v>
      </c>
      <c r="Q8" s="104" t="s">
        <v>6</v>
      </c>
      <c r="R8" s="55">
        <v>0</v>
      </c>
      <c r="S8" s="55">
        <v>4</v>
      </c>
      <c r="T8" s="48" t="s">
        <v>6</v>
      </c>
      <c r="V8" s="49">
        <v>4</v>
      </c>
      <c r="W8" s="48" t="e">
        <v>#N/A</v>
      </c>
      <c r="Y8" s="49" t="e">
        <v>#N/A</v>
      </c>
      <c r="Z8" s="48" t="e">
        <v>#N/A</v>
      </c>
      <c r="AA8" s="49" t="e">
        <v>#N/A</v>
      </c>
      <c r="AB8" s="47" t="e">
        <v>#N/A</v>
      </c>
      <c r="AC8" s="48" t="e">
        <v>#N/A</v>
      </c>
      <c r="AD8" s="23" t="e">
        <v>#N/A</v>
      </c>
      <c r="AE8" s="23" t="e">
        <v>#N/A</v>
      </c>
    </row>
    <row r="9" spans="1:31" ht="31">
      <c r="A9" s="28" t="s">
        <v>7</v>
      </c>
      <c r="B9" s="31" t="s">
        <v>7</v>
      </c>
      <c r="C9" s="18">
        <v>8</v>
      </c>
      <c r="D9" s="19" t="s">
        <v>107</v>
      </c>
      <c r="E9" s="94" t="str">
        <f t="shared" si="0"/>
        <v xml:space="preserve">五子之歌 </v>
      </c>
      <c r="F9" s="18">
        <v>8</v>
      </c>
      <c r="G9" s="19" t="s">
        <v>107</v>
      </c>
      <c r="H9" s="104" t="s">
        <v>7</v>
      </c>
      <c r="I9" s="100" t="s">
        <v>170</v>
      </c>
      <c r="J9" s="105">
        <v>5</v>
      </c>
      <c r="K9" s="62" t="e">
        <v>#N/A</v>
      </c>
      <c r="L9" s="24"/>
      <c r="M9" s="33" t="e">
        <v>#N/A</v>
      </c>
      <c r="N9" s="53" t="e">
        <v>#N/A</v>
      </c>
      <c r="O9" s="42"/>
      <c r="P9" s="54" t="e">
        <v>#N/A</v>
      </c>
      <c r="Q9" s="104" t="s">
        <v>7</v>
      </c>
      <c r="R9" s="55" t="s">
        <v>209</v>
      </c>
      <c r="S9" s="55">
        <v>41</v>
      </c>
      <c r="T9" s="48" t="e">
        <v>#N/A</v>
      </c>
      <c r="V9" s="49" t="e">
        <v>#N/A</v>
      </c>
      <c r="W9" s="48" t="e">
        <v>#N/A</v>
      </c>
      <c r="Y9" s="49" t="e">
        <v>#N/A</v>
      </c>
      <c r="Z9" s="48" t="e">
        <v>#N/A</v>
      </c>
      <c r="AA9" s="49" t="e">
        <v>#N/A</v>
      </c>
      <c r="AB9" s="47" t="e">
        <v>#N/A</v>
      </c>
      <c r="AC9" s="48" t="e">
        <v>#N/A</v>
      </c>
      <c r="AD9" s="23" t="e">
        <v>#N/A</v>
      </c>
      <c r="AE9" s="23" t="e">
        <v>#N/A</v>
      </c>
    </row>
    <row r="10" spans="1:31" ht="31">
      <c r="A10" s="28" t="s">
        <v>8</v>
      </c>
      <c r="B10" s="31" t="s">
        <v>8</v>
      </c>
      <c r="C10" s="18">
        <v>9</v>
      </c>
      <c r="D10" s="19" t="s">
        <v>107</v>
      </c>
      <c r="E10" s="94" t="str">
        <f t="shared" si="0"/>
        <v xml:space="preserve">胤征 </v>
      </c>
      <c r="F10" s="18">
        <v>9</v>
      </c>
      <c r="G10" s="19" t="s">
        <v>107</v>
      </c>
      <c r="H10" s="104" t="s">
        <v>8</v>
      </c>
      <c r="I10" s="100" t="s">
        <v>171</v>
      </c>
      <c r="J10" s="105">
        <v>6</v>
      </c>
      <c r="K10" s="62" t="e">
        <v>#N/A</v>
      </c>
      <c r="L10" s="24"/>
      <c r="M10" s="33" t="e">
        <v>#N/A</v>
      </c>
      <c r="N10" s="53" t="e">
        <v>#N/A</v>
      </c>
      <c r="O10" s="42"/>
      <c r="P10" s="54" t="e">
        <v>#N/A</v>
      </c>
      <c r="Q10" s="104" t="s">
        <v>8</v>
      </c>
      <c r="R10" s="55" t="s">
        <v>209</v>
      </c>
      <c r="S10" s="55">
        <v>42</v>
      </c>
      <c r="T10" s="48" t="e">
        <v>#N/A</v>
      </c>
      <c r="V10" s="49" t="e">
        <v>#N/A</v>
      </c>
      <c r="W10" s="48" t="e">
        <v>#N/A</v>
      </c>
      <c r="Y10" s="49" t="e">
        <v>#N/A</v>
      </c>
      <c r="Z10" s="48" t="e">
        <v>#N/A</v>
      </c>
      <c r="AA10" s="49" t="e">
        <v>#N/A</v>
      </c>
      <c r="AB10" s="47" t="e">
        <v>#N/A</v>
      </c>
      <c r="AC10" s="48" t="e">
        <v>#N/A</v>
      </c>
      <c r="AD10" s="23" t="e">
        <v>#N/A</v>
      </c>
      <c r="AE10" s="23" t="e">
        <v>#N/A</v>
      </c>
    </row>
    <row r="11" spans="1:31" ht="98" customHeight="1">
      <c r="A11" s="28" t="s">
        <v>79</v>
      </c>
      <c r="B11" s="31" t="s">
        <v>79</v>
      </c>
      <c r="C11" s="18">
        <v>10</v>
      </c>
      <c r="D11" s="19"/>
      <c r="E11" s="94" t="str">
        <f t="shared" si="0"/>
        <v>湯誓</v>
      </c>
      <c r="F11" s="18">
        <v>10</v>
      </c>
      <c r="G11" s="19"/>
      <c r="H11" s="104" t="s">
        <v>79</v>
      </c>
      <c r="I11" s="100" t="s">
        <v>101</v>
      </c>
      <c r="J11" s="105">
        <v>11</v>
      </c>
      <c r="K11" s="62" t="s">
        <v>79</v>
      </c>
      <c r="L11" s="24"/>
      <c r="M11" s="33">
        <v>5</v>
      </c>
      <c r="N11" s="53" t="s">
        <v>79</v>
      </c>
      <c r="O11" s="42"/>
      <c r="P11" s="54">
        <v>5</v>
      </c>
      <c r="Q11" s="104" t="s">
        <v>79</v>
      </c>
      <c r="R11" s="55">
        <v>0</v>
      </c>
      <c r="S11" s="55">
        <v>5</v>
      </c>
      <c r="T11" s="48" t="s">
        <v>79</v>
      </c>
      <c r="V11" s="49">
        <v>5</v>
      </c>
      <c r="W11" s="48" t="s">
        <v>79</v>
      </c>
      <c r="Y11" s="49">
        <v>5</v>
      </c>
      <c r="Z11" s="48" t="s">
        <v>79</v>
      </c>
      <c r="AA11" s="49" t="s">
        <v>233</v>
      </c>
      <c r="AB11" s="47">
        <v>1</v>
      </c>
      <c r="AC11" s="48" t="e">
        <v>#N/A</v>
      </c>
      <c r="AD11" s="23" t="e">
        <v>#N/A</v>
      </c>
      <c r="AE11" s="23" t="e">
        <v>#N/A</v>
      </c>
    </row>
    <row r="12" spans="1:31" ht="31">
      <c r="A12" s="28" t="s">
        <v>9</v>
      </c>
      <c r="B12" s="31" t="s">
        <v>9</v>
      </c>
      <c r="C12" s="18">
        <v>11</v>
      </c>
      <c r="D12" s="19" t="s">
        <v>107</v>
      </c>
      <c r="E12" s="94" t="str">
        <f t="shared" si="0"/>
        <v>仲虺之誥</v>
      </c>
      <c r="F12" s="18">
        <v>11</v>
      </c>
      <c r="G12" s="19" t="s">
        <v>107</v>
      </c>
      <c r="H12" s="104" t="s">
        <v>9</v>
      </c>
      <c r="I12" s="100" t="s">
        <v>123</v>
      </c>
      <c r="J12" s="105">
        <v>14</v>
      </c>
      <c r="K12" s="62" t="e">
        <v>#N/A</v>
      </c>
      <c r="L12" s="24"/>
      <c r="M12" s="33" t="e">
        <v>#N/A</v>
      </c>
      <c r="N12" s="53" t="e">
        <v>#N/A</v>
      </c>
      <c r="O12" s="42"/>
      <c r="P12" s="54" t="e">
        <v>#N/A</v>
      </c>
      <c r="Q12" s="104" t="e">
        <v>#N/A</v>
      </c>
      <c r="R12" s="55" t="e">
        <v>#N/A</v>
      </c>
      <c r="S12" s="55" t="e">
        <v>#N/A</v>
      </c>
      <c r="T12" s="48" t="e">
        <v>#N/A</v>
      </c>
      <c r="V12" s="49" t="e">
        <v>#N/A</v>
      </c>
      <c r="W12" s="48" t="e">
        <v>#N/A</v>
      </c>
      <c r="Y12" s="49" t="e">
        <v>#N/A</v>
      </c>
      <c r="Z12" s="48" t="e">
        <v>#N/A</v>
      </c>
      <c r="AA12" s="49" t="e">
        <v>#N/A</v>
      </c>
      <c r="AB12" s="47" t="e">
        <v>#N/A</v>
      </c>
      <c r="AC12" s="48" t="e">
        <v>#N/A</v>
      </c>
      <c r="AD12" s="23" t="e">
        <v>#N/A</v>
      </c>
      <c r="AE12" s="23" t="e">
        <v>#N/A</v>
      </c>
    </row>
    <row r="13" spans="1:31" ht="31">
      <c r="A13" s="28" t="s">
        <v>10</v>
      </c>
      <c r="B13" s="31" t="s">
        <v>10</v>
      </c>
      <c r="C13" s="18">
        <v>12</v>
      </c>
      <c r="D13" s="19" t="s">
        <v>107</v>
      </c>
      <c r="E13" s="94" t="str">
        <f t="shared" si="0"/>
        <v>湯誥</v>
      </c>
      <c r="F13" s="18">
        <v>12</v>
      </c>
      <c r="G13" s="19" t="s">
        <v>107</v>
      </c>
      <c r="H13" s="104" t="s">
        <v>10</v>
      </c>
      <c r="I13" s="100" t="s">
        <v>101</v>
      </c>
      <c r="J13" s="105">
        <v>15</v>
      </c>
      <c r="K13" s="62" t="e">
        <v>#N/A</v>
      </c>
      <c r="L13" s="24"/>
      <c r="M13" s="33" t="e">
        <v>#N/A</v>
      </c>
      <c r="N13" s="53" t="e">
        <v>#N/A</v>
      </c>
      <c r="O13" s="42"/>
      <c r="P13" s="54" t="e">
        <v>#N/A</v>
      </c>
      <c r="Q13" s="104" t="s">
        <v>10</v>
      </c>
      <c r="R13" s="55" t="s">
        <v>209</v>
      </c>
      <c r="S13" s="55">
        <v>44</v>
      </c>
      <c r="T13" s="48" t="e">
        <v>#N/A</v>
      </c>
      <c r="V13" s="49" t="e">
        <v>#N/A</v>
      </c>
      <c r="W13" s="48" t="e">
        <v>#N/A</v>
      </c>
      <c r="Y13" s="49" t="e">
        <v>#N/A</v>
      </c>
      <c r="Z13" s="48" t="e">
        <v>#N/A</v>
      </c>
      <c r="AA13" s="49" t="e">
        <v>#N/A</v>
      </c>
      <c r="AB13" s="47" t="e">
        <v>#N/A</v>
      </c>
      <c r="AC13" s="48" t="e">
        <v>#N/A</v>
      </c>
      <c r="AD13" s="23" t="e">
        <v>#N/A</v>
      </c>
      <c r="AE13" s="23" t="e">
        <v>#N/A</v>
      </c>
    </row>
    <row r="14" spans="1:31" ht="31">
      <c r="A14" s="29" t="s">
        <v>11</v>
      </c>
      <c r="B14" s="71" t="s">
        <v>11</v>
      </c>
      <c r="C14" s="18">
        <v>13</v>
      </c>
      <c r="D14" s="19" t="s">
        <v>107</v>
      </c>
      <c r="E14" s="94" t="str">
        <f t="shared" si="0"/>
        <v>伊訓</v>
      </c>
      <c r="F14" s="18">
        <v>13</v>
      </c>
      <c r="G14" s="19" t="s">
        <v>107</v>
      </c>
      <c r="H14" s="104" t="s">
        <v>11</v>
      </c>
      <c r="I14" s="100" t="s">
        <v>177</v>
      </c>
      <c r="J14" s="105">
        <v>18</v>
      </c>
      <c r="K14" s="62" t="e">
        <v>#N/A</v>
      </c>
      <c r="L14" s="24"/>
      <c r="M14" s="33" t="e">
        <v>#N/A</v>
      </c>
      <c r="N14" s="53" t="e">
        <v>#N/A</v>
      </c>
      <c r="O14" s="42"/>
      <c r="P14" s="54" t="e">
        <v>#N/A</v>
      </c>
      <c r="Q14" s="104" t="s">
        <v>11</v>
      </c>
      <c r="R14" s="55" t="s">
        <v>209</v>
      </c>
      <c r="S14" s="55">
        <v>46</v>
      </c>
      <c r="T14" s="48" t="e">
        <v>#N/A</v>
      </c>
      <c r="V14" s="49" t="e">
        <v>#N/A</v>
      </c>
      <c r="W14" s="48" t="e">
        <v>#N/A</v>
      </c>
      <c r="Y14" s="49" t="e">
        <v>#N/A</v>
      </c>
      <c r="Z14" s="48" t="e">
        <v>#N/A</v>
      </c>
      <c r="AA14" s="49" t="e">
        <v>#N/A</v>
      </c>
      <c r="AB14" s="47" t="e">
        <v>#N/A</v>
      </c>
      <c r="AC14" s="48" t="e">
        <v>#N/A</v>
      </c>
      <c r="AD14" s="23" t="e">
        <v>#N/A</v>
      </c>
      <c r="AE14" s="23" t="e">
        <v>#N/A</v>
      </c>
    </row>
    <row r="15" spans="1:31" ht="31">
      <c r="A15" s="28" t="s">
        <v>12</v>
      </c>
      <c r="B15" s="31" t="s">
        <v>12</v>
      </c>
      <c r="C15" s="18">
        <v>14</v>
      </c>
      <c r="D15" s="19" t="s">
        <v>107</v>
      </c>
      <c r="E15" s="94" t="str">
        <f t="shared" si="0"/>
        <v>太甲上</v>
      </c>
      <c r="F15" s="18">
        <v>14</v>
      </c>
      <c r="G15" s="19" t="s">
        <v>107</v>
      </c>
      <c r="H15" s="64" t="s">
        <v>12</v>
      </c>
      <c r="I15" s="107" t="s">
        <v>178</v>
      </c>
      <c r="J15" s="105" t="e">
        <v>#N/A</v>
      </c>
      <c r="K15" s="62" t="e">
        <v>#N/A</v>
      </c>
      <c r="L15" s="24"/>
      <c r="M15" s="33" t="e">
        <v>#N/A</v>
      </c>
      <c r="N15" s="53" t="e">
        <v>#N/A</v>
      </c>
      <c r="O15" s="42"/>
      <c r="P15" s="54" t="e">
        <v>#N/A</v>
      </c>
      <c r="Q15" s="104" t="e">
        <v>#N/A</v>
      </c>
      <c r="R15" s="55" t="e">
        <v>#N/A</v>
      </c>
      <c r="S15" s="55" t="e">
        <v>#N/A</v>
      </c>
      <c r="T15" s="48" t="e">
        <v>#N/A</v>
      </c>
      <c r="V15" s="49" t="e">
        <v>#N/A</v>
      </c>
      <c r="W15" s="48" t="e">
        <v>#N/A</v>
      </c>
      <c r="Y15" s="49" t="e">
        <v>#N/A</v>
      </c>
      <c r="Z15" s="48" t="e">
        <v>#N/A</v>
      </c>
      <c r="AA15" s="49" t="e">
        <v>#N/A</v>
      </c>
      <c r="AB15" s="47" t="e">
        <v>#N/A</v>
      </c>
      <c r="AC15" s="48" t="e">
        <v>#N/A</v>
      </c>
      <c r="AD15" s="23" t="e">
        <v>#N/A</v>
      </c>
      <c r="AE15" s="23" t="e">
        <v>#N/A</v>
      </c>
    </row>
    <row r="16" spans="1:31" ht="31">
      <c r="A16" s="27" t="s">
        <v>13</v>
      </c>
      <c r="B16" s="30" t="s">
        <v>13</v>
      </c>
      <c r="C16" s="18">
        <v>15</v>
      </c>
      <c r="D16" s="19" t="s">
        <v>107</v>
      </c>
      <c r="E16" s="94" t="str">
        <f t="shared" si="0"/>
        <v>太甲中</v>
      </c>
      <c r="F16" s="18">
        <v>15</v>
      </c>
      <c r="G16" s="19" t="s">
        <v>107</v>
      </c>
      <c r="H16" s="63" t="s">
        <v>13</v>
      </c>
      <c r="I16" s="107" t="s">
        <v>178</v>
      </c>
      <c r="J16" s="105" t="e">
        <v>#N/A</v>
      </c>
      <c r="K16" s="62" t="e">
        <v>#N/A</v>
      </c>
      <c r="L16" s="24"/>
      <c r="M16" s="33" t="e">
        <v>#N/A</v>
      </c>
      <c r="N16" s="53" t="e">
        <v>#N/A</v>
      </c>
      <c r="O16" s="42"/>
      <c r="P16" s="54" t="e">
        <v>#N/A</v>
      </c>
      <c r="Q16" s="104" t="e">
        <v>#N/A</v>
      </c>
      <c r="R16" s="55" t="e">
        <v>#N/A</v>
      </c>
      <c r="S16" s="55" t="e">
        <v>#N/A</v>
      </c>
      <c r="T16" s="48" t="e">
        <v>#N/A</v>
      </c>
      <c r="V16" s="49" t="e">
        <v>#N/A</v>
      </c>
      <c r="W16" s="48" t="e">
        <v>#N/A</v>
      </c>
      <c r="Y16" s="49" t="e">
        <v>#N/A</v>
      </c>
      <c r="Z16" s="48" t="e">
        <v>#N/A</v>
      </c>
      <c r="AA16" s="49" t="e">
        <v>#N/A</v>
      </c>
      <c r="AB16" s="47" t="e">
        <v>#N/A</v>
      </c>
      <c r="AC16" s="48" t="e">
        <v>#N/A</v>
      </c>
      <c r="AD16" s="23" t="e">
        <v>#N/A</v>
      </c>
      <c r="AE16" s="23" t="e">
        <v>#N/A</v>
      </c>
    </row>
    <row r="17" spans="1:31" ht="31">
      <c r="A17" s="27" t="s">
        <v>14</v>
      </c>
      <c r="B17" s="30" t="s">
        <v>14</v>
      </c>
      <c r="C17" s="18">
        <v>16</v>
      </c>
      <c r="D17" s="19" t="s">
        <v>107</v>
      </c>
      <c r="E17" s="94" t="str">
        <f t="shared" si="0"/>
        <v>太甲下</v>
      </c>
      <c r="F17" s="18">
        <v>16</v>
      </c>
      <c r="G17" s="19" t="s">
        <v>107</v>
      </c>
      <c r="H17" s="63" t="s">
        <v>14</v>
      </c>
      <c r="I17" s="107" t="s">
        <v>178</v>
      </c>
      <c r="J17" s="105" t="e">
        <v>#N/A</v>
      </c>
      <c r="K17" s="62" t="e">
        <v>#N/A</v>
      </c>
      <c r="L17" s="24"/>
      <c r="M17" s="33" t="e">
        <v>#N/A</v>
      </c>
      <c r="N17" s="53" t="e">
        <v>#N/A</v>
      </c>
      <c r="O17" s="42"/>
      <c r="P17" s="54" t="e">
        <v>#N/A</v>
      </c>
      <c r="Q17" s="104" t="e">
        <v>#N/A</v>
      </c>
      <c r="R17" s="55" t="e">
        <v>#N/A</v>
      </c>
      <c r="S17" s="55" t="e">
        <v>#N/A</v>
      </c>
      <c r="T17" s="48" t="e">
        <v>#N/A</v>
      </c>
      <c r="V17" s="49" t="e">
        <v>#N/A</v>
      </c>
      <c r="W17" s="48" t="e">
        <v>#N/A</v>
      </c>
      <c r="Y17" s="49" t="e">
        <v>#N/A</v>
      </c>
      <c r="Z17" s="48" t="e">
        <v>#N/A</v>
      </c>
      <c r="AA17" s="49" t="e">
        <v>#N/A</v>
      </c>
      <c r="AB17" s="47" t="e">
        <v>#N/A</v>
      </c>
      <c r="AC17" s="48" t="e">
        <v>#N/A</v>
      </c>
      <c r="AD17" s="23" t="e">
        <v>#N/A</v>
      </c>
      <c r="AE17" s="23" t="e">
        <v>#N/A</v>
      </c>
    </row>
    <row r="18" spans="1:31" ht="129" customHeight="1">
      <c r="A18" s="28" t="s">
        <v>15</v>
      </c>
      <c r="B18" s="31" t="s">
        <v>15</v>
      </c>
      <c r="C18" s="18">
        <v>17</v>
      </c>
      <c r="D18" s="19" t="s">
        <v>107</v>
      </c>
      <c r="E18" s="94" t="str">
        <f t="shared" si="0"/>
        <v>咸有一德</v>
      </c>
      <c r="F18" s="18">
        <v>17</v>
      </c>
      <c r="G18" s="19" t="s">
        <v>107</v>
      </c>
      <c r="H18" s="104" t="s">
        <v>15</v>
      </c>
      <c r="I18" s="100" t="s">
        <v>175</v>
      </c>
      <c r="J18" s="105">
        <v>16</v>
      </c>
      <c r="K18" s="62" t="e">
        <v>#N/A</v>
      </c>
      <c r="L18" s="24"/>
      <c r="M18" s="33" t="e">
        <v>#N/A</v>
      </c>
      <c r="N18" s="53" t="e">
        <v>#N/A</v>
      </c>
      <c r="O18" s="42"/>
      <c r="P18" s="54" t="e">
        <v>#N/A</v>
      </c>
      <c r="Q18" s="104" t="s">
        <v>15</v>
      </c>
      <c r="R18" s="55" t="s">
        <v>209</v>
      </c>
      <c r="S18" s="55">
        <v>45</v>
      </c>
      <c r="T18" s="48" t="e">
        <v>#N/A</v>
      </c>
      <c r="V18" s="49" t="e">
        <v>#N/A</v>
      </c>
      <c r="W18" s="48" t="e">
        <v>#N/A</v>
      </c>
      <c r="Y18" s="49" t="e">
        <v>#N/A</v>
      </c>
      <c r="Z18" s="48" t="s">
        <v>15</v>
      </c>
      <c r="AA18" s="49" t="s">
        <v>234</v>
      </c>
      <c r="AB18" s="47">
        <v>1</v>
      </c>
      <c r="AC18" s="48" t="e">
        <v>#N/A</v>
      </c>
      <c r="AD18" s="23" t="e">
        <v>#N/A</v>
      </c>
      <c r="AE18" s="23" t="e">
        <v>#N/A</v>
      </c>
    </row>
    <row r="19" spans="1:31" ht="93">
      <c r="A19" s="28" t="s">
        <v>59</v>
      </c>
      <c r="B19" s="31" t="s">
        <v>59</v>
      </c>
      <c r="C19" s="18">
        <v>18</v>
      </c>
      <c r="D19" s="19"/>
      <c r="E19" s="94" t="str">
        <f t="shared" si="0"/>
        <v>盤庚</v>
      </c>
      <c r="F19" s="18">
        <v>18</v>
      </c>
      <c r="G19" s="19"/>
      <c r="H19" s="104" t="s">
        <v>59</v>
      </c>
      <c r="I19" s="100" t="s">
        <v>181</v>
      </c>
      <c r="J19" s="105">
        <v>28</v>
      </c>
      <c r="K19" s="62" t="s">
        <v>59</v>
      </c>
      <c r="L19" s="24"/>
      <c r="M19" s="33">
        <v>6</v>
      </c>
      <c r="N19" s="53" t="s">
        <v>59</v>
      </c>
      <c r="O19" s="42"/>
      <c r="P19" s="54">
        <v>6</v>
      </c>
      <c r="Q19" s="104" t="s">
        <v>59</v>
      </c>
      <c r="R19" s="55">
        <v>0</v>
      </c>
      <c r="S19" s="55">
        <v>6</v>
      </c>
      <c r="T19" s="48" t="s">
        <v>59</v>
      </c>
      <c r="U19" s="26" t="s">
        <v>218</v>
      </c>
      <c r="V19" s="49">
        <v>6</v>
      </c>
      <c r="W19" s="48" t="s">
        <v>59</v>
      </c>
      <c r="Y19" s="49">
        <v>6</v>
      </c>
      <c r="Z19" s="48" t="e">
        <v>#N/A</v>
      </c>
      <c r="AA19" s="49" t="e">
        <v>#N/A</v>
      </c>
      <c r="AB19" s="47" t="e">
        <v>#N/A</v>
      </c>
      <c r="AC19" s="48" t="e">
        <v>#N/A</v>
      </c>
      <c r="AD19" s="23" t="e">
        <v>#N/A</v>
      </c>
      <c r="AE19" s="23" t="e">
        <v>#N/A</v>
      </c>
    </row>
    <row r="20" spans="1:31" ht="31">
      <c r="A20" s="28" t="s">
        <v>17</v>
      </c>
      <c r="B20" s="31" t="s">
        <v>17</v>
      </c>
      <c r="C20" s="18">
        <v>19</v>
      </c>
      <c r="D20" s="19"/>
      <c r="E20" s="94" t="str">
        <f t="shared" si="0"/>
        <v>盤庚中</v>
      </c>
      <c r="F20" s="18">
        <v>19</v>
      </c>
      <c r="G20" s="19"/>
      <c r="H20" s="104" t="e">
        <v>#N/A</v>
      </c>
      <c r="I20" s="100" t="e">
        <v>#N/A</v>
      </c>
      <c r="J20" s="105" t="e">
        <v>#N/A</v>
      </c>
      <c r="K20" s="62" t="e">
        <v>#N/A</v>
      </c>
      <c r="L20" s="24"/>
      <c r="M20" s="33" t="e">
        <v>#N/A</v>
      </c>
      <c r="N20" s="53" t="e">
        <v>#N/A</v>
      </c>
      <c r="O20" s="42"/>
      <c r="P20" s="54" t="e">
        <v>#N/A</v>
      </c>
      <c r="Q20" s="104" t="s">
        <v>17</v>
      </c>
      <c r="R20" s="55">
        <v>0</v>
      </c>
      <c r="S20" s="55">
        <v>7</v>
      </c>
      <c r="T20" s="48" t="e">
        <v>#N/A</v>
      </c>
      <c r="V20" s="49" t="e">
        <v>#N/A</v>
      </c>
      <c r="W20" s="48" t="e">
        <v>#N/A</v>
      </c>
      <c r="Y20" s="49" t="e">
        <v>#N/A</v>
      </c>
      <c r="Z20" s="48" t="e">
        <v>#N/A</v>
      </c>
      <c r="AA20" s="49" t="e">
        <v>#N/A</v>
      </c>
      <c r="AB20" s="47" t="e">
        <v>#N/A</v>
      </c>
      <c r="AC20" s="48" t="e">
        <v>#N/A</v>
      </c>
      <c r="AD20" s="23" t="e">
        <v>#N/A</v>
      </c>
      <c r="AE20" s="23" t="e">
        <v>#N/A</v>
      </c>
    </row>
    <row r="21" spans="1:31" ht="31">
      <c r="A21" s="28" t="s">
        <v>18</v>
      </c>
      <c r="B21" s="31" t="s">
        <v>18</v>
      </c>
      <c r="C21" s="18">
        <v>20</v>
      </c>
      <c r="D21" s="19"/>
      <c r="E21" s="94" t="str">
        <f t="shared" si="0"/>
        <v>盤庚下</v>
      </c>
      <c r="F21" s="18">
        <v>20</v>
      </c>
      <c r="G21" s="19"/>
      <c r="H21" s="104" t="e">
        <v>#N/A</v>
      </c>
      <c r="I21" s="100" t="e">
        <v>#N/A</v>
      </c>
      <c r="J21" s="105" t="e">
        <v>#N/A</v>
      </c>
      <c r="K21" s="62" t="e">
        <v>#N/A</v>
      </c>
      <c r="L21" s="24"/>
      <c r="M21" s="33" t="e">
        <v>#N/A</v>
      </c>
      <c r="N21" s="53" t="e">
        <v>#N/A</v>
      </c>
      <c r="O21" s="42"/>
      <c r="P21" s="54" t="e">
        <v>#N/A</v>
      </c>
      <c r="Q21" s="104" t="s">
        <v>18</v>
      </c>
      <c r="R21" s="55">
        <v>0</v>
      </c>
      <c r="S21" s="55">
        <v>8</v>
      </c>
      <c r="T21" s="48" t="e">
        <v>#N/A</v>
      </c>
      <c r="V21" s="49" t="e">
        <v>#N/A</v>
      </c>
      <c r="W21" s="48" t="e">
        <v>#N/A</v>
      </c>
      <c r="Y21" s="49" t="e">
        <v>#N/A</v>
      </c>
      <c r="Z21" s="48" t="e">
        <v>#N/A</v>
      </c>
      <c r="AA21" s="49" t="e">
        <v>#N/A</v>
      </c>
      <c r="AB21" s="47" t="e">
        <v>#N/A</v>
      </c>
      <c r="AC21" s="48" t="e">
        <v>#N/A</v>
      </c>
      <c r="AD21" s="23" t="e">
        <v>#N/A</v>
      </c>
      <c r="AE21" s="23" t="e">
        <v>#N/A</v>
      </c>
    </row>
    <row r="22" spans="1:31" ht="100" customHeight="1">
      <c r="A22" s="28" t="s">
        <v>19</v>
      </c>
      <c r="B22" s="31" t="s">
        <v>19</v>
      </c>
      <c r="C22" s="18">
        <v>21</v>
      </c>
      <c r="D22" s="19" t="s">
        <v>107</v>
      </c>
      <c r="E22" s="94" t="str">
        <f t="shared" si="0"/>
        <v>說命上</v>
      </c>
      <c r="F22" s="18">
        <v>21</v>
      </c>
      <c r="G22" s="19" t="s">
        <v>107</v>
      </c>
      <c r="H22" s="104" t="s">
        <v>19</v>
      </c>
      <c r="I22" s="100" t="s">
        <v>132</v>
      </c>
      <c r="J22" s="105">
        <v>27</v>
      </c>
      <c r="K22" s="62" t="e">
        <v>#N/A</v>
      </c>
      <c r="L22" s="24"/>
      <c r="M22" s="33" t="e">
        <v>#N/A</v>
      </c>
      <c r="N22" s="53" t="e">
        <v>#N/A</v>
      </c>
      <c r="O22" s="42"/>
      <c r="P22" s="54" t="e">
        <v>#N/A</v>
      </c>
      <c r="Q22" s="104" t="e">
        <v>#N/A</v>
      </c>
      <c r="R22" s="55" t="e">
        <v>#N/A</v>
      </c>
      <c r="S22" s="55" t="e">
        <v>#N/A</v>
      </c>
      <c r="T22" s="48" t="e">
        <v>#N/A</v>
      </c>
      <c r="V22" s="49" t="e">
        <v>#N/A</v>
      </c>
      <c r="W22" s="48" t="e">
        <v>#N/A</v>
      </c>
      <c r="Y22" s="49" t="e">
        <v>#N/A</v>
      </c>
      <c r="Z22" s="48" t="s">
        <v>19</v>
      </c>
      <c r="AA22" s="49" t="s">
        <v>239</v>
      </c>
      <c r="AB22" s="47">
        <v>3</v>
      </c>
      <c r="AC22" s="48" t="e">
        <v>#N/A</v>
      </c>
      <c r="AD22" s="23" t="e">
        <v>#N/A</v>
      </c>
      <c r="AE22" s="23" t="e">
        <v>#N/A</v>
      </c>
    </row>
    <row r="23" spans="1:31" ht="31">
      <c r="A23" s="28" t="s">
        <v>20</v>
      </c>
      <c r="B23" s="31" t="s">
        <v>20</v>
      </c>
      <c r="C23" s="18">
        <v>22</v>
      </c>
      <c r="D23" s="19" t="s">
        <v>107</v>
      </c>
      <c r="E23" s="94" t="str">
        <f t="shared" si="0"/>
        <v>說命中</v>
      </c>
      <c r="F23" s="18">
        <v>22</v>
      </c>
      <c r="G23" s="19" t="s">
        <v>107</v>
      </c>
      <c r="H23" s="104" t="e">
        <v>#N/A</v>
      </c>
      <c r="I23" s="100" t="e">
        <v>#N/A</v>
      </c>
      <c r="J23" s="105" t="e">
        <v>#N/A</v>
      </c>
      <c r="K23" s="62" t="e">
        <v>#N/A</v>
      </c>
      <c r="L23" s="24"/>
      <c r="M23" s="33" t="e">
        <v>#N/A</v>
      </c>
      <c r="N23" s="53" t="e">
        <v>#N/A</v>
      </c>
      <c r="O23" s="42"/>
      <c r="P23" s="54" t="e">
        <v>#N/A</v>
      </c>
      <c r="Q23" s="104" t="e">
        <v>#N/A</v>
      </c>
      <c r="R23" s="55" t="e">
        <v>#N/A</v>
      </c>
      <c r="S23" s="55" t="e">
        <v>#N/A</v>
      </c>
      <c r="T23" s="48" t="e">
        <v>#N/A</v>
      </c>
      <c r="V23" s="49" t="e">
        <v>#N/A</v>
      </c>
      <c r="W23" s="48" t="e">
        <v>#N/A</v>
      </c>
      <c r="Y23" s="49" t="e">
        <v>#N/A</v>
      </c>
      <c r="Z23" s="48" t="e">
        <v>#N/A</v>
      </c>
      <c r="AA23" s="49" t="e">
        <v>#N/A</v>
      </c>
      <c r="AB23" s="47" t="e">
        <v>#N/A</v>
      </c>
      <c r="AC23" s="48" t="e">
        <v>#N/A</v>
      </c>
      <c r="AD23" s="23" t="e">
        <v>#N/A</v>
      </c>
      <c r="AE23" s="23" t="e">
        <v>#N/A</v>
      </c>
    </row>
    <row r="24" spans="1:31" ht="31">
      <c r="A24" s="28" t="s">
        <v>21</v>
      </c>
      <c r="B24" s="31" t="s">
        <v>21</v>
      </c>
      <c r="C24" s="18">
        <v>23</v>
      </c>
      <c r="D24" s="19" t="s">
        <v>107</v>
      </c>
      <c r="E24" s="94" t="str">
        <f t="shared" si="0"/>
        <v>說命下</v>
      </c>
      <c r="F24" s="18">
        <v>23</v>
      </c>
      <c r="G24" s="19" t="s">
        <v>107</v>
      </c>
      <c r="H24" s="104" t="e">
        <v>#N/A</v>
      </c>
      <c r="I24" s="100" t="e">
        <v>#N/A</v>
      </c>
      <c r="J24" s="105" t="e">
        <v>#N/A</v>
      </c>
      <c r="K24" s="62" t="e">
        <v>#N/A</v>
      </c>
      <c r="L24" s="24"/>
      <c r="M24" s="33" t="e">
        <v>#N/A</v>
      </c>
      <c r="N24" s="53" t="e">
        <v>#N/A</v>
      </c>
      <c r="O24" s="42"/>
      <c r="P24" s="54" t="e">
        <v>#N/A</v>
      </c>
      <c r="Q24" s="104" t="e">
        <v>#N/A</v>
      </c>
      <c r="R24" s="55" t="e">
        <v>#N/A</v>
      </c>
      <c r="S24" s="55" t="e">
        <v>#N/A</v>
      </c>
      <c r="T24" s="48" t="e">
        <v>#N/A</v>
      </c>
      <c r="V24" s="49" t="e">
        <v>#N/A</v>
      </c>
      <c r="W24" s="48" t="e">
        <v>#N/A</v>
      </c>
      <c r="Y24" s="49" t="e">
        <v>#N/A</v>
      </c>
      <c r="Z24" s="48" t="e">
        <v>#N/A</v>
      </c>
      <c r="AA24" s="49" t="e">
        <v>#N/A</v>
      </c>
      <c r="AB24" s="47" t="e">
        <v>#N/A</v>
      </c>
      <c r="AC24" s="48" t="e">
        <v>#N/A</v>
      </c>
      <c r="AD24" s="23" t="e">
        <v>#N/A</v>
      </c>
      <c r="AE24" s="23" t="e">
        <v>#N/A</v>
      </c>
    </row>
    <row r="25" spans="1:31" ht="31">
      <c r="A25" s="28" t="s">
        <v>22</v>
      </c>
      <c r="B25" s="31" t="s">
        <v>22</v>
      </c>
      <c r="C25" s="18">
        <v>24</v>
      </c>
      <c r="D25" s="19"/>
      <c r="E25" s="94" t="str">
        <f t="shared" si="0"/>
        <v>高宗肜日</v>
      </c>
      <c r="F25" s="18">
        <v>24</v>
      </c>
      <c r="G25" s="19"/>
      <c r="H25" s="104" t="s">
        <v>22</v>
      </c>
      <c r="I25" s="100" t="s">
        <v>197</v>
      </c>
      <c r="J25" s="105">
        <v>29</v>
      </c>
      <c r="K25" s="62" t="s">
        <v>22</v>
      </c>
      <c r="L25" s="24"/>
      <c r="M25" s="33">
        <v>7</v>
      </c>
      <c r="N25" s="53" t="s">
        <v>22</v>
      </c>
      <c r="O25" s="42"/>
      <c r="P25" s="54">
        <v>7</v>
      </c>
      <c r="Q25" s="104" t="s">
        <v>22</v>
      </c>
      <c r="R25" s="55">
        <v>0</v>
      </c>
      <c r="S25" s="55">
        <v>9</v>
      </c>
      <c r="T25" s="48" t="s">
        <v>22</v>
      </c>
      <c r="V25" s="49">
        <v>7</v>
      </c>
      <c r="W25" s="48" t="s">
        <v>22</v>
      </c>
      <c r="Y25" s="49">
        <v>7</v>
      </c>
      <c r="Z25" s="48" t="e">
        <v>#N/A</v>
      </c>
      <c r="AA25" s="49" t="e">
        <v>#N/A</v>
      </c>
      <c r="AB25" s="47" t="e">
        <v>#N/A</v>
      </c>
      <c r="AC25" s="48" t="e">
        <v>#N/A</v>
      </c>
      <c r="AD25" s="23" t="e">
        <v>#N/A</v>
      </c>
      <c r="AE25" s="23" t="e">
        <v>#N/A</v>
      </c>
    </row>
    <row r="26" spans="1:31" ht="31">
      <c r="A26" s="28" t="s">
        <v>77</v>
      </c>
      <c r="B26" s="31" t="s">
        <v>77</v>
      </c>
      <c r="C26" s="18">
        <v>25</v>
      </c>
      <c r="D26" s="19"/>
      <c r="E26" s="94" t="str">
        <f t="shared" si="0"/>
        <v>西伯戡黎</v>
      </c>
      <c r="F26" s="18">
        <v>25</v>
      </c>
      <c r="G26" s="19"/>
      <c r="H26" s="104" t="s">
        <v>77</v>
      </c>
      <c r="I26" s="100" t="s">
        <v>115</v>
      </c>
      <c r="J26" s="105">
        <v>31</v>
      </c>
      <c r="K26" s="62" t="s">
        <v>77</v>
      </c>
      <c r="L26" s="24"/>
      <c r="M26" s="33">
        <v>8</v>
      </c>
      <c r="N26" s="53" t="s">
        <v>77</v>
      </c>
      <c r="O26" s="42"/>
      <c r="P26" s="54">
        <v>8</v>
      </c>
      <c r="Q26" s="104" t="s">
        <v>77</v>
      </c>
      <c r="R26" s="55">
        <v>0</v>
      </c>
      <c r="S26" s="55">
        <v>10</v>
      </c>
      <c r="T26" s="48" t="s">
        <v>77</v>
      </c>
      <c r="V26" s="49">
        <v>8</v>
      </c>
      <c r="W26" s="48" t="s">
        <v>77</v>
      </c>
      <c r="Y26" s="49">
        <v>8</v>
      </c>
      <c r="Z26" s="48" t="e">
        <v>#N/A</v>
      </c>
      <c r="AA26" s="49" t="e">
        <v>#N/A</v>
      </c>
      <c r="AB26" s="47" t="e">
        <v>#N/A</v>
      </c>
      <c r="AC26" s="48" t="e">
        <v>#N/A</v>
      </c>
      <c r="AD26" s="23" t="e">
        <v>#N/A</v>
      </c>
      <c r="AE26" s="23" t="e">
        <v>#N/A</v>
      </c>
    </row>
    <row r="27" spans="1:31" ht="56">
      <c r="A27" s="29" t="s">
        <v>23</v>
      </c>
      <c r="B27" s="71" t="s">
        <v>23</v>
      </c>
      <c r="C27" s="18">
        <v>26</v>
      </c>
      <c r="D27" s="19"/>
      <c r="E27" s="94" t="str">
        <f t="shared" si="0"/>
        <v>微子</v>
      </c>
      <c r="F27" s="18">
        <v>26</v>
      </c>
      <c r="G27" s="19"/>
      <c r="H27" s="104" t="s">
        <v>23</v>
      </c>
      <c r="I27" s="100" t="s">
        <v>104</v>
      </c>
      <c r="J27" s="105">
        <v>32</v>
      </c>
      <c r="K27" s="62" t="s">
        <v>23</v>
      </c>
      <c r="L27" s="24"/>
      <c r="M27" s="33">
        <v>9</v>
      </c>
      <c r="N27" s="53" t="s">
        <v>23</v>
      </c>
      <c r="O27" s="42"/>
      <c r="P27" s="54">
        <v>9</v>
      </c>
      <c r="Q27" s="104" t="s">
        <v>23</v>
      </c>
      <c r="R27" s="55">
        <v>0</v>
      </c>
      <c r="S27" s="55">
        <v>11</v>
      </c>
      <c r="T27" s="48" t="s">
        <v>23</v>
      </c>
      <c r="V27" s="49">
        <v>9</v>
      </c>
      <c r="W27" s="48" t="s">
        <v>23</v>
      </c>
      <c r="Y27" s="49">
        <v>10</v>
      </c>
      <c r="Z27" s="48" t="e">
        <v>#N/A</v>
      </c>
      <c r="AA27" s="49" t="e">
        <v>#N/A</v>
      </c>
      <c r="AB27" s="47" t="e">
        <v>#N/A</v>
      </c>
      <c r="AC27" s="48" t="e">
        <v>#N/A</v>
      </c>
      <c r="AD27" s="23" t="e">
        <v>#N/A</v>
      </c>
      <c r="AE27" s="23" t="e">
        <v>#N/A</v>
      </c>
    </row>
    <row r="28" spans="1:31" ht="31">
      <c r="A28" s="28" t="s">
        <v>24</v>
      </c>
      <c r="B28" s="31" t="s">
        <v>24</v>
      </c>
      <c r="C28" s="18">
        <v>27</v>
      </c>
      <c r="D28" s="19" t="s">
        <v>107</v>
      </c>
      <c r="E28" s="94" t="str">
        <f t="shared" si="0"/>
        <v>泰誓上</v>
      </c>
      <c r="F28" s="18">
        <v>27</v>
      </c>
      <c r="G28" s="19" t="s">
        <v>107</v>
      </c>
      <c r="H28" s="104" t="s">
        <v>24</v>
      </c>
      <c r="I28" s="100" t="s">
        <v>133</v>
      </c>
      <c r="J28" s="105">
        <v>33</v>
      </c>
      <c r="K28" s="62" t="s">
        <v>24</v>
      </c>
      <c r="L28" s="24"/>
      <c r="M28" s="33">
        <v>10</v>
      </c>
      <c r="N28" s="53" t="s">
        <v>24</v>
      </c>
      <c r="O28" s="42"/>
      <c r="P28" s="54">
        <v>10</v>
      </c>
      <c r="Q28" s="104" t="e">
        <v>#N/A</v>
      </c>
      <c r="R28" s="55" t="e">
        <v>#N/A</v>
      </c>
      <c r="S28" s="55" t="e">
        <v>#N/A</v>
      </c>
      <c r="T28" s="48" t="e">
        <v>#N/A</v>
      </c>
      <c r="V28" s="49" t="e">
        <v>#N/A</v>
      </c>
      <c r="W28" s="48" t="e">
        <v>#N/A</v>
      </c>
      <c r="Y28" s="49" t="e">
        <v>#N/A</v>
      </c>
      <c r="Z28" s="48" t="e">
        <v>#N/A</v>
      </c>
      <c r="AA28" s="49" t="e">
        <v>#N/A</v>
      </c>
      <c r="AB28" s="47" t="e">
        <v>#N/A</v>
      </c>
      <c r="AC28" s="48" t="e">
        <v>#N/A</v>
      </c>
      <c r="AD28" s="23" t="e">
        <v>#N/A</v>
      </c>
      <c r="AE28" s="23" t="e">
        <v>#N/A</v>
      </c>
    </row>
    <row r="29" spans="1:31" ht="31">
      <c r="A29" s="28" t="s">
        <v>25</v>
      </c>
      <c r="B29" s="31" t="s">
        <v>25</v>
      </c>
      <c r="C29" s="18">
        <v>28</v>
      </c>
      <c r="D29" s="19" t="s">
        <v>107</v>
      </c>
      <c r="E29" s="94" t="str">
        <f t="shared" si="0"/>
        <v>泰誓中</v>
      </c>
      <c r="F29" s="18">
        <v>28</v>
      </c>
      <c r="G29" s="19" t="s">
        <v>107</v>
      </c>
      <c r="H29" s="104" t="e">
        <v>#N/A</v>
      </c>
      <c r="I29" s="100" t="e">
        <v>#N/A</v>
      </c>
      <c r="J29" s="105" t="e">
        <v>#N/A</v>
      </c>
      <c r="K29" s="62" t="e">
        <v>#N/A</v>
      </c>
      <c r="L29" s="24"/>
      <c r="M29" s="33" t="e">
        <v>#N/A</v>
      </c>
      <c r="N29" s="53" t="e">
        <v>#N/A</v>
      </c>
      <c r="O29" s="42"/>
      <c r="P29" s="54" t="e">
        <v>#N/A</v>
      </c>
      <c r="Q29" s="104" t="s">
        <v>25</v>
      </c>
      <c r="R29" s="55">
        <v>0</v>
      </c>
      <c r="S29" s="55">
        <v>13</v>
      </c>
      <c r="T29" s="48" t="e">
        <v>#N/A</v>
      </c>
      <c r="V29" s="49" t="e">
        <v>#N/A</v>
      </c>
      <c r="W29" s="48" t="e">
        <v>#N/A</v>
      </c>
      <c r="Y29" s="49" t="e">
        <v>#N/A</v>
      </c>
      <c r="Z29" s="48" t="e">
        <v>#N/A</v>
      </c>
      <c r="AA29" s="49" t="e">
        <v>#N/A</v>
      </c>
      <c r="AB29" s="47" t="e">
        <v>#N/A</v>
      </c>
      <c r="AC29" s="48" t="e">
        <v>#N/A</v>
      </c>
      <c r="AD29" s="23" t="e">
        <v>#N/A</v>
      </c>
      <c r="AE29" s="23" t="e">
        <v>#N/A</v>
      </c>
    </row>
    <row r="30" spans="1:31" ht="31">
      <c r="A30" s="28" t="s">
        <v>26</v>
      </c>
      <c r="B30" s="31" t="s">
        <v>26</v>
      </c>
      <c r="C30" s="18">
        <v>29</v>
      </c>
      <c r="D30" s="19" t="s">
        <v>107</v>
      </c>
      <c r="E30" s="94" t="str">
        <f t="shared" si="0"/>
        <v>泰誓下</v>
      </c>
      <c r="F30" s="18">
        <v>29</v>
      </c>
      <c r="G30" s="19" t="s">
        <v>107</v>
      </c>
      <c r="H30" s="104" t="e">
        <v>#N/A</v>
      </c>
      <c r="I30" s="100" t="e">
        <v>#N/A</v>
      </c>
      <c r="J30" s="105" t="e">
        <v>#N/A</v>
      </c>
      <c r="K30" s="62" t="s">
        <v>26</v>
      </c>
      <c r="L30" s="24"/>
      <c r="M30" s="33">
        <v>10.1</v>
      </c>
      <c r="N30" s="53" t="s">
        <v>26</v>
      </c>
      <c r="O30" s="42"/>
      <c r="P30" s="54">
        <v>10.199999999999999</v>
      </c>
      <c r="Q30" s="104" t="s">
        <v>26</v>
      </c>
      <c r="R30" s="55">
        <v>0</v>
      </c>
      <c r="S30" s="55">
        <v>14</v>
      </c>
      <c r="T30" s="48" t="e">
        <v>#N/A</v>
      </c>
      <c r="V30" s="49" t="e">
        <v>#N/A</v>
      </c>
      <c r="W30" s="48" t="e">
        <v>#N/A</v>
      </c>
      <c r="Y30" s="49" t="e">
        <v>#N/A</v>
      </c>
      <c r="Z30" s="48" t="e">
        <v>#N/A</v>
      </c>
      <c r="AA30" s="49" t="e">
        <v>#N/A</v>
      </c>
      <c r="AB30" s="47" t="e">
        <v>#N/A</v>
      </c>
      <c r="AC30" s="48" t="e">
        <v>#N/A</v>
      </c>
      <c r="AD30" s="23" t="e">
        <v>#N/A</v>
      </c>
      <c r="AE30" s="23" t="e">
        <v>#N/A</v>
      </c>
    </row>
    <row r="31" spans="1:31" ht="31">
      <c r="A31" s="28" t="s">
        <v>78</v>
      </c>
      <c r="B31" s="31" t="s">
        <v>78</v>
      </c>
      <c r="C31" s="18">
        <v>30</v>
      </c>
      <c r="D31" s="19"/>
      <c r="E31" s="94" t="str">
        <f t="shared" si="0"/>
        <v xml:space="preserve">牧誓 </v>
      </c>
      <c r="F31" s="18">
        <v>30</v>
      </c>
      <c r="G31" s="19"/>
      <c r="H31" s="104" t="s">
        <v>78</v>
      </c>
      <c r="I31" s="100" t="s">
        <v>134</v>
      </c>
      <c r="J31" s="105">
        <v>34</v>
      </c>
      <c r="K31" s="62" t="s">
        <v>78</v>
      </c>
      <c r="L31" s="24"/>
      <c r="M31" s="33">
        <v>11</v>
      </c>
      <c r="N31" s="53" t="e">
        <v>#N/A</v>
      </c>
      <c r="O31" s="42"/>
      <c r="P31" s="54" t="e">
        <v>#N/A</v>
      </c>
      <c r="Q31" s="104" t="e">
        <v>#N/A</v>
      </c>
      <c r="R31" s="55" t="e">
        <v>#N/A</v>
      </c>
      <c r="S31" s="55" t="e">
        <v>#N/A</v>
      </c>
      <c r="T31" s="48" t="e">
        <v>#N/A</v>
      </c>
      <c r="V31" s="49" t="e">
        <v>#N/A</v>
      </c>
      <c r="W31" s="48" t="e">
        <v>#N/A</v>
      </c>
      <c r="Y31" s="49" t="e">
        <v>#N/A</v>
      </c>
      <c r="Z31" s="48" t="e">
        <v>#N/A</v>
      </c>
      <c r="AA31" s="49" t="e">
        <v>#N/A</v>
      </c>
      <c r="AB31" s="47" t="e">
        <v>#N/A</v>
      </c>
      <c r="AC31" s="48" t="e">
        <v>#N/A</v>
      </c>
      <c r="AD31" s="23" t="e">
        <v>#N/A</v>
      </c>
      <c r="AE31" s="23" t="e">
        <v>#N/A</v>
      </c>
    </row>
    <row r="32" spans="1:31" ht="31">
      <c r="A32" s="28" t="s">
        <v>87</v>
      </c>
      <c r="B32" s="31" t="s">
        <v>87</v>
      </c>
      <c r="C32" s="18">
        <v>31</v>
      </c>
      <c r="D32" s="19" t="s">
        <v>107</v>
      </c>
      <c r="E32" s="94" t="str">
        <f t="shared" si="0"/>
        <v xml:space="preserve">武成 </v>
      </c>
      <c r="F32" s="18">
        <v>31</v>
      </c>
      <c r="G32" s="19" t="s">
        <v>107</v>
      </c>
      <c r="H32" s="104" t="s">
        <v>87</v>
      </c>
      <c r="I32" s="100" t="s">
        <v>182</v>
      </c>
      <c r="J32" s="105">
        <v>36</v>
      </c>
      <c r="K32" s="62" t="e">
        <v>#N/A</v>
      </c>
      <c r="L32" s="24"/>
      <c r="M32" s="33" t="e">
        <v>#N/A</v>
      </c>
      <c r="N32" s="53" t="e">
        <v>#N/A</v>
      </c>
      <c r="O32" s="42"/>
      <c r="P32" s="54" t="e">
        <v>#N/A</v>
      </c>
      <c r="Q32" s="104" t="s">
        <v>87</v>
      </c>
      <c r="R32" s="55" t="s">
        <v>209</v>
      </c>
      <c r="S32" s="55">
        <v>49</v>
      </c>
      <c r="T32" s="48" t="e">
        <v>#N/A</v>
      </c>
      <c r="V32" s="49" t="e">
        <v>#N/A</v>
      </c>
      <c r="W32" s="48" t="e">
        <v>#N/A</v>
      </c>
      <c r="Y32" s="49" t="e">
        <v>#N/A</v>
      </c>
      <c r="Z32" s="48" t="e">
        <v>#N/A</v>
      </c>
      <c r="AA32" s="49" t="e">
        <v>#N/A</v>
      </c>
      <c r="AB32" s="47" t="e">
        <v>#N/A</v>
      </c>
      <c r="AC32" s="48" t="e">
        <v>#N/A</v>
      </c>
      <c r="AD32" s="23" t="e">
        <v>#N/A</v>
      </c>
      <c r="AE32" s="23" t="e">
        <v>#N/A</v>
      </c>
    </row>
    <row r="33" spans="1:31" ht="84">
      <c r="A33" s="28" t="s">
        <v>88</v>
      </c>
      <c r="B33" s="31" t="s">
        <v>88</v>
      </c>
      <c r="C33" s="18">
        <v>32</v>
      </c>
      <c r="D33" s="19"/>
      <c r="E33" s="94" t="str">
        <f t="shared" si="0"/>
        <v>洪範</v>
      </c>
      <c r="F33" s="18">
        <v>32</v>
      </c>
      <c r="G33" s="19"/>
      <c r="H33" s="104" t="s">
        <v>88</v>
      </c>
      <c r="I33" s="100" t="s">
        <v>166</v>
      </c>
      <c r="J33" s="105">
        <v>39</v>
      </c>
      <c r="K33" s="62" t="s">
        <v>88</v>
      </c>
      <c r="L33" s="24"/>
      <c r="M33" s="33">
        <v>12</v>
      </c>
      <c r="N33" s="53" t="s">
        <v>88</v>
      </c>
      <c r="O33" s="42"/>
      <c r="P33" s="54">
        <v>12</v>
      </c>
      <c r="Q33" s="104" t="s">
        <v>88</v>
      </c>
      <c r="R33" s="55">
        <v>0</v>
      </c>
      <c r="S33" s="55">
        <v>16</v>
      </c>
      <c r="T33" s="48" t="s">
        <v>88</v>
      </c>
      <c r="V33" s="49">
        <v>12</v>
      </c>
      <c r="W33" s="48" t="s">
        <v>88</v>
      </c>
      <c r="Y33" s="49">
        <v>12</v>
      </c>
      <c r="Z33" s="48" t="e">
        <v>#N/A</v>
      </c>
      <c r="AA33" s="49" t="e">
        <v>#N/A</v>
      </c>
      <c r="AB33" s="47" t="e">
        <v>#N/A</v>
      </c>
      <c r="AC33" s="48" t="e">
        <v>#N/A</v>
      </c>
      <c r="AD33" s="23" t="e">
        <v>#N/A</v>
      </c>
      <c r="AE33" s="23" t="e">
        <v>#N/A</v>
      </c>
    </row>
    <row r="34" spans="1:31" ht="31">
      <c r="A34" s="28" t="s">
        <v>89</v>
      </c>
      <c r="B34" s="31" t="s">
        <v>89</v>
      </c>
      <c r="C34" s="18">
        <v>33</v>
      </c>
      <c r="D34" s="19" t="s">
        <v>107</v>
      </c>
      <c r="E34" s="94" t="str">
        <f t="shared" si="0"/>
        <v>旅獒</v>
      </c>
      <c r="F34" s="18">
        <v>33</v>
      </c>
      <c r="G34" s="19" t="s">
        <v>107</v>
      </c>
      <c r="H34" s="104" t="e">
        <v>#N/A</v>
      </c>
      <c r="I34" s="100" t="e">
        <v>#N/A</v>
      </c>
      <c r="J34" s="105" t="e">
        <v>#N/A</v>
      </c>
      <c r="K34" s="62" t="e">
        <v>#N/A</v>
      </c>
      <c r="L34" s="24"/>
      <c r="M34" s="33" t="e">
        <v>#N/A</v>
      </c>
      <c r="N34" s="53" t="e">
        <v>#N/A</v>
      </c>
      <c r="O34" s="42"/>
      <c r="P34" s="54" t="e">
        <v>#N/A</v>
      </c>
      <c r="Q34" s="104" t="s">
        <v>89</v>
      </c>
      <c r="R34" s="55" t="s">
        <v>209</v>
      </c>
      <c r="S34" s="55">
        <v>50</v>
      </c>
      <c r="T34" s="48" t="e">
        <v>#N/A</v>
      </c>
      <c r="V34" s="49" t="e">
        <v>#N/A</v>
      </c>
      <c r="W34" s="48" t="e">
        <v>#N/A</v>
      </c>
      <c r="Y34" s="49" t="e">
        <v>#N/A</v>
      </c>
      <c r="Z34" s="48" t="e">
        <v>#N/A</v>
      </c>
      <c r="AA34" s="49" t="e">
        <v>#N/A</v>
      </c>
      <c r="AB34" s="47" t="e">
        <v>#N/A</v>
      </c>
      <c r="AC34" s="48" t="e">
        <v>#N/A</v>
      </c>
      <c r="AD34" s="23" t="e">
        <v>#N/A</v>
      </c>
      <c r="AE34" s="23" t="e">
        <v>#N/A</v>
      </c>
    </row>
    <row r="35" spans="1:31" ht="140">
      <c r="A35" s="28" t="s">
        <v>85</v>
      </c>
      <c r="B35" s="31" t="s">
        <v>85</v>
      </c>
      <c r="C35" s="18">
        <v>34</v>
      </c>
      <c r="D35" s="19"/>
      <c r="E35" s="94" t="str">
        <f t="shared" si="0"/>
        <v>金滕</v>
      </c>
      <c r="F35" s="18">
        <v>34</v>
      </c>
      <c r="G35" s="19"/>
      <c r="H35" s="104" t="s">
        <v>85</v>
      </c>
      <c r="I35" s="100" t="s">
        <v>166</v>
      </c>
      <c r="J35" s="105">
        <v>40</v>
      </c>
      <c r="K35" s="62" t="s">
        <v>85</v>
      </c>
      <c r="L35" s="24"/>
      <c r="M35" s="33">
        <v>13</v>
      </c>
      <c r="N35" s="53" t="s">
        <v>85</v>
      </c>
      <c r="O35" s="42"/>
      <c r="P35" s="54">
        <v>13</v>
      </c>
      <c r="Q35" s="104" t="s">
        <v>85</v>
      </c>
      <c r="R35" s="55">
        <v>0</v>
      </c>
      <c r="S35" s="55">
        <v>17</v>
      </c>
      <c r="T35" s="48" t="s">
        <v>85</v>
      </c>
      <c r="V35" s="49">
        <v>13</v>
      </c>
      <c r="W35" s="48" t="s">
        <v>85</v>
      </c>
      <c r="Y35" s="49">
        <v>14</v>
      </c>
      <c r="Z35" s="48" t="s">
        <v>85</v>
      </c>
      <c r="AA35" s="49" t="s">
        <v>326</v>
      </c>
      <c r="AB35" s="47">
        <v>9</v>
      </c>
      <c r="AC35" s="48" t="e">
        <v>#N/A</v>
      </c>
      <c r="AD35" s="23" t="e">
        <v>#N/A</v>
      </c>
      <c r="AE35" s="23" t="e">
        <v>#N/A</v>
      </c>
    </row>
    <row r="36" spans="1:31" ht="31">
      <c r="A36" s="28" t="s">
        <v>90</v>
      </c>
      <c r="B36" s="31" t="s">
        <v>90</v>
      </c>
      <c r="C36" s="18">
        <v>35</v>
      </c>
      <c r="D36" s="19"/>
      <c r="E36" s="94" t="str">
        <f t="shared" si="0"/>
        <v xml:space="preserve">大誥 </v>
      </c>
      <c r="F36" s="18">
        <v>35</v>
      </c>
      <c r="G36" s="19"/>
      <c r="H36" s="104" t="s">
        <v>90</v>
      </c>
      <c r="I36" s="100" t="s">
        <v>185</v>
      </c>
      <c r="J36" s="105">
        <v>42</v>
      </c>
      <c r="K36" s="62" t="s">
        <v>90</v>
      </c>
      <c r="L36" s="24"/>
      <c r="M36" s="33">
        <v>14</v>
      </c>
      <c r="N36" s="53" t="e">
        <v>#N/A</v>
      </c>
      <c r="O36" s="42"/>
      <c r="P36" s="54" t="e">
        <v>#N/A</v>
      </c>
      <c r="Q36" s="104" t="e">
        <v>#N/A</v>
      </c>
      <c r="R36" s="55" t="e">
        <v>#N/A</v>
      </c>
      <c r="S36" s="55" t="e">
        <v>#N/A</v>
      </c>
      <c r="T36" s="48" t="e">
        <v>#N/A</v>
      </c>
      <c r="V36" s="49" t="e">
        <v>#N/A</v>
      </c>
      <c r="W36" s="48" t="e">
        <v>#N/A</v>
      </c>
      <c r="Y36" s="49" t="e">
        <v>#N/A</v>
      </c>
      <c r="Z36" s="48" t="e">
        <v>#N/A</v>
      </c>
      <c r="AA36" s="49" t="e">
        <v>#N/A</v>
      </c>
      <c r="AB36" s="47" t="e">
        <v>#N/A</v>
      </c>
      <c r="AC36" s="48" t="e">
        <v>#N/A</v>
      </c>
      <c r="AD36" s="23" t="e">
        <v>#N/A</v>
      </c>
      <c r="AE36" s="23" t="e">
        <v>#N/A</v>
      </c>
    </row>
    <row r="37" spans="1:31" ht="56">
      <c r="A37" s="28" t="s">
        <v>86</v>
      </c>
      <c r="B37" s="31" t="s">
        <v>86</v>
      </c>
      <c r="C37" s="18">
        <v>36</v>
      </c>
      <c r="D37" s="19" t="s">
        <v>107</v>
      </c>
      <c r="E37" s="94" t="str">
        <f t="shared" si="0"/>
        <v>微子之命</v>
      </c>
      <c r="F37" s="18">
        <v>36</v>
      </c>
      <c r="G37" s="19" t="s">
        <v>107</v>
      </c>
      <c r="H37" s="104" t="s">
        <v>86</v>
      </c>
      <c r="I37" s="100" t="s">
        <v>186</v>
      </c>
      <c r="J37" s="105">
        <v>43</v>
      </c>
      <c r="K37" s="62" t="e">
        <v>#N/A</v>
      </c>
      <c r="L37" s="24"/>
      <c r="M37" s="33" t="e">
        <v>#N/A</v>
      </c>
      <c r="N37" s="53" t="e">
        <v>#N/A</v>
      </c>
      <c r="O37" s="42"/>
      <c r="P37" s="54" t="e">
        <v>#N/A</v>
      </c>
      <c r="Q37" s="104" t="e">
        <v>#N/A</v>
      </c>
      <c r="R37" s="55" t="e">
        <v>#N/A</v>
      </c>
      <c r="S37" s="55" t="e">
        <v>#N/A</v>
      </c>
      <c r="T37" s="48" t="e">
        <v>#N/A</v>
      </c>
      <c r="V37" s="49" t="e">
        <v>#N/A</v>
      </c>
      <c r="W37" s="48" t="e">
        <v>#N/A</v>
      </c>
      <c r="Y37" s="49" t="e">
        <v>#N/A</v>
      </c>
      <c r="Z37" s="48" t="e">
        <v>#N/A</v>
      </c>
      <c r="AA37" s="49" t="e">
        <v>#N/A</v>
      </c>
      <c r="AB37" s="47" t="e">
        <v>#N/A</v>
      </c>
      <c r="AC37" s="48" t="e">
        <v>#N/A</v>
      </c>
      <c r="AD37" s="23" t="e">
        <v>#N/A</v>
      </c>
      <c r="AE37" s="23" t="e">
        <v>#N/A</v>
      </c>
    </row>
    <row r="38" spans="1:31" ht="31">
      <c r="A38" s="28" t="s">
        <v>27</v>
      </c>
      <c r="B38" s="31" t="s">
        <v>27</v>
      </c>
      <c r="C38" s="18">
        <v>37</v>
      </c>
      <c r="D38" s="19"/>
      <c r="E38" s="94" t="str">
        <f t="shared" si="0"/>
        <v>康誥</v>
      </c>
      <c r="F38" s="18">
        <v>37</v>
      </c>
      <c r="G38" s="19"/>
      <c r="H38" s="104" t="s">
        <v>27</v>
      </c>
      <c r="I38" s="100" t="s">
        <v>162</v>
      </c>
      <c r="J38" s="105">
        <v>46</v>
      </c>
      <c r="K38" s="62" t="s">
        <v>27</v>
      </c>
      <c r="L38" s="24"/>
      <c r="M38" s="33">
        <v>15</v>
      </c>
      <c r="N38" s="53" t="s">
        <v>27</v>
      </c>
      <c r="O38" s="42"/>
      <c r="P38" s="54">
        <v>15</v>
      </c>
      <c r="Q38" s="104" t="s">
        <v>27</v>
      </c>
      <c r="R38" s="55">
        <v>0</v>
      </c>
      <c r="S38" s="55">
        <v>19</v>
      </c>
      <c r="T38" s="48" t="s">
        <v>27</v>
      </c>
      <c r="V38" s="49">
        <v>15</v>
      </c>
      <c r="W38" s="48" t="s">
        <v>27</v>
      </c>
      <c r="Y38" s="49">
        <v>17</v>
      </c>
      <c r="Z38" s="48" t="e">
        <v>#N/A</v>
      </c>
      <c r="AA38" s="49" t="e">
        <v>#N/A</v>
      </c>
      <c r="AB38" s="47" t="e">
        <v>#N/A</v>
      </c>
      <c r="AC38" s="48" t="e">
        <v>#N/A</v>
      </c>
      <c r="AD38" s="23" t="e">
        <v>#N/A</v>
      </c>
      <c r="AE38" s="23" t="e">
        <v>#N/A</v>
      </c>
    </row>
    <row r="39" spans="1:31" ht="31">
      <c r="A39" s="28" t="s">
        <v>28</v>
      </c>
      <c r="B39" s="31" t="s">
        <v>28</v>
      </c>
      <c r="C39" s="18">
        <v>38</v>
      </c>
      <c r="D39" s="19"/>
      <c r="E39" s="94" t="str">
        <f t="shared" si="0"/>
        <v>酒誥 </v>
      </c>
      <c r="F39" s="18">
        <v>38</v>
      </c>
      <c r="G39" s="19"/>
      <c r="H39" s="104" t="s">
        <v>28</v>
      </c>
      <c r="I39" s="100" t="s">
        <v>162</v>
      </c>
      <c r="J39" s="105">
        <v>47</v>
      </c>
      <c r="K39" s="62" t="s">
        <v>28</v>
      </c>
      <c r="L39" s="24"/>
      <c r="M39" s="33">
        <v>16</v>
      </c>
      <c r="N39" s="53" t="s">
        <v>28</v>
      </c>
      <c r="O39" s="42"/>
      <c r="P39" s="54">
        <v>16</v>
      </c>
      <c r="Q39" s="104" t="s">
        <v>28</v>
      </c>
      <c r="R39" s="55">
        <v>0</v>
      </c>
      <c r="S39" s="55">
        <v>20</v>
      </c>
      <c r="T39" s="48" t="s">
        <v>28</v>
      </c>
      <c r="V39" s="49">
        <v>16</v>
      </c>
      <c r="W39" s="48" t="s">
        <v>28</v>
      </c>
      <c r="Y39" s="49">
        <v>18</v>
      </c>
      <c r="Z39" s="48" t="e">
        <v>#N/A</v>
      </c>
      <c r="AA39" s="49" t="e">
        <v>#N/A</v>
      </c>
      <c r="AB39" s="47" t="e">
        <v>#N/A</v>
      </c>
      <c r="AC39" s="48" t="e">
        <v>#N/A</v>
      </c>
      <c r="AD39" s="23" t="e">
        <v>#N/A</v>
      </c>
      <c r="AE39" s="23" t="e">
        <v>#N/A</v>
      </c>
    </row>
    <row r="40" spans="1:31" ht="31">
      <c r="A40" s="28" t="s">
        <v>29</v>
      </c>
      <c r="B40" s="31" t="s">
        <v>29</v>
      </c>
      <c r="C40" s="18">
        <v>39</v>
      </c>
      <c r="D40" s="19"/>
      <c r="E40" s="94" t="str">
        <f t="shared" si="0"/>
        <v>梓材</v>
      </c>
      <c r="F40" s="18">
        <v>39</v>
      </c>
      <c r="G40" s="19"/>
      <c r="H40" s="104" t="s">
        <v>29</v>
      </c>
      <c r="I40" s="100" t="s">
        <v>162</v>
      </c>
      <c r="J40" s="105">
        <v>48</v>
      </c>
      <c r="K40" s="62" t="s">
        <v>29</v>
      </c>
      <c r="L40" s="24"/>
      <c r="M40" s="33">
        <v>17</v>
      </c>
      <c r="N40" s="53" t="s">
        <v>29</v>
      </c>
      <c r="O40" s="42"/>
      <c r="P40" s="54">
        <v>17</v>
      </c>
      <c r="Q40" s="104" t="s">
        <v>29</v>
      </c>
      <c r="R40" s="55">
        <v>0</v>
      </c>
      <c r="S40" s="55">
        <v>21</v>
      </c>
      <c r="T40" s="48" t="s">
        <v>29</v>
      </c>
      <c r="V40" s="49">
        <v>17</v>
      </c>
      <c r="W40" s="48" t="s">
        <v>29</v>
      </c>
      <c r="Y40" s="49">
        <v>19</v>
      </c>
      <c r="Z40" s="48" t="e">
        <v>#N/A</v>
      </c>
      <c r="AA40" s="49" t="e">
        <v>#N/A</v>
      </c>
      <c r="AB40" s="47" t="e">
        <v>#N/A</v>
      </c>
      <c r="AC40" s="48" t="e">
        <v>#N/A</v>
      </c>
      <c r="AD40" s="23" t="e">
        <v>#N/A</v>
      </c>
      <c r="AE40" s="23" t="e">
        <v>#N/A</v>
      </c>
    </row>
    <row r="41" spans="1:31" ht="56">
      <c r="A41" s="28" t="s">
        <v>30</v>
      </c>
      <c r="B41" s="31" t="s">
        <v>30</v>
      </c>
      <c r="C41" s="18">
        <v>40</v>
      </c>
      <c r="D41" s="19"/>
      <c r="E41" s="94" t="str">
        <f t="shared" si="0"/>
        <v>召誥 </v>
      </c>
      <c r="F41" s="18">
        <v>40</v>
      </c>
      <c r="G41" s="19"/>
      <c r="H41" s="104" t="s">
        <v>30</v>
      </c>
      <c r="I41" s="100" t="s">
        <v>163</v>
      </c>
      <c r="J41" s="105">
        <v>49</v>
      </c>
      <c r="K41" s="62" t="s">
        <v>30</v>
      </c>
      <c r="L41" s="24"/>
      <c r="M41" s="33">
        <v>18</v>
      </c>
      <c r="N41" s="53" t="s">
        <v>30</v>
      </c>
      <c r="O41" s="42"/>
      <c r="P41" s="54">
        <v>18</v>
      </c>
      <c r="Q41" s="104" t="s">
        <v>30</v>
      </c>
      <c r="R41" s="55">
        <v>0</v>
      </c>
      <c r="S41" s="55">
        <v>22</v>
      </c>
      <c r="T41" s="48" t="s">
        <v>30</v>
      </c>
      <c r="V41" s="49">
        <v>18</v>
      </c>
      <c r="W41" s="48" t="s">
        <v>30</v>
      </c>
      <c r="Y41" s="49">
        <v>20</v>
      </c>
      <c r="Z41" s="48" t="e">
        <v>#N/A</v>
      </c>
      <c r="AA41" s="49" t="e">
        <v>#N/A</v>
      </c>
      <c r="AB41" s="47" t="e">
        <v>#N/A</v>
      </c>
      <c r="AC41" s="48" t="e">
        <v>#N/A</v>
      </c>
      <c r="AD41" s="23" t="e">
        <v>#N/A</v>
      </c>
      <c r="AE41" s="23" t="e">
        <v>#N/A</v>
      </c>
    </row>
    <row r="42" spans="1:31" ht="31">
      <c r="A42" s="28" t="s">
        <v>31</v>
      </c>
      <c r="B42" s="31" t="s">
        <v>31</v>
      </c>
      <c r="C42" s="18">
        <v>41</v>
      </c>
      <c r="D42" s="19"/>
      <c r="E42" s="94" t="str">
        <f t="shared" si="0"/>
        <v>洛誥</v>
      </c>
      <c r="F42" s="18">
        <v>41</v>
      </c>
      <c r="G42" s="19"/>
      <c r="H42" s="104" t="s">
        <v>31</v>
      </c>
      <c r="I42" s="100" t="s">
        <v>161</v>
      </c>
      <c r="J42" s="105">
        <v>50</v>
      </c>
      <c r="K42" s="62" t="s">
        <v>31</v>
      </c>
      <c r="L42" s="24"/>
      <c r="M42" s="33">
        <v>19</v>
      </c>
      <c r="N42" s="53" t="s">
        <v>31</v>
      </c>
      <c r="O42" s="42"/>
      <c r="P42" s="54">
        <v>19</v>
      </c>
      <c r="Q42" s="104" t="s">
        <v>31</v>
      </c>
      <c r="R42" s="55">
        <v>0</v>
      </c>
      <c r="S42" s="55">
        <v>23</v>
      </c>
      <c r="T42" s="48" t="s">
        <v>31</v>
      </c>
      <c r="V42" s="49">
        <v>19</v>
      </c>
      <c r="W42" s="48" t="s">
        <v>31</v>
      </c>
      <c r="Y42" s="49">
        <v>21</v>
      </c>
      <c r="Z42" s="48" t="e">
        <v>#N/A</v>
      </c>
      <c r="AA42" s="49" t="e">
        <v>#N/A</v>
      </c>
      <c r="AB42" s="47" t="e">
        <v>#N/A</v>
      </c>
      <c r="AC42" s="48" t="e">
        <v>#N/A</v>
      </c>
      <c r="AD42" s="23" t="e">
        <v>#N/A</v>
      </c>
      <c r="AE42" s="23" t="e">
        <v>#N/A</v>
      </c>
    </row>
    <row r="43" spans="1:31" ht="84">
      <c r="A43" s="28" t="s">
        <v>32</v>
      </c>
      <c r="B43" s="31" t="s">
        <v>32</v>
      </c>
      <c r="C43" s="18">
        <v>42</v>
      </c>
      <c r="D43" s="19"/>
      <c r="E43" s="94" t="str">
        <f t="shared" si="0"/>
        <v>多士</v>
      </c>
      <c r="F43" s="18">
        <v>42</v>
      </c>
      <c r="G43" s="19"/>
      <c r="H43" s="104" t="s">
        <v>32</v>
      </c>
      <c r="I43" s="100" t="s">
        <v>160</v>
      </c>
      <c r="J43" s="105">
        <v>51</v>
      </c>
      <c r="K43" s="62" t="s">
        <v>32</v>
      </c>
      <c r="L43" s="24"/>
      <c r="M43" s="33">
        <v>20</v>
      </c>
      <c r="N43" s="53" t="s">
        <v>32</v>
      </c>
      <c r="O43" s="42"/>
      <c r="P43" s="54">
        <v>20</v>
      </c>
      <c r="Q43" s="104" t="s">
        <v>32</v>
      </c>
      <c r="R43" s="55">
        <v>0</v>
      </c>
      <c r="S43" s="55">
        <v>24</v>
      </c>
      <c r="T43" s="48" t="s">
        <v>32</v>
      </c>
      <c r="V43" s="49">
        <v>20</v>
      </c>
      <c r="W43" s="48" t="s">
        <v>32</v>
      </c>
      <c r="Y43" s="49">
        <v>22</v>
      </c>
      <c r="Z43" s="48" t="e">
        <v>#N/A</v>
      </c>
      <c r="AA43" s="49" t="e">
        <v>#N/A</v>
      </c>
      <c r="AB43" s="47" t="e">
        <v>#N/A</v>
      </c>
      <c r="AC43" s="48" t="e">
        <v>#N/A</v>
      </c>
      <c r="AD43" s="23" t="e">
        <v>#N/A</v>
      </c>
      <c r="AE43" s="23" t="e">
        <v>#N/A</v>
      </c>
    </row>
    <row r="44" spans="1:31" ht="62">
      <c r="A44" s="28" t="s">
        <v>33</v>
      </c>
      <c r="B44" s="31" t="s">
        <v>33</v>
      </c>
      <c r="C44" s="18">
        <v>43</v>
      </c>
      <c r="D44" s="19"/>
      <c r="E44" s="94" t="str">
        <f t="shared" si="0"/>
        <v>無逸</v>
      </c>
      <c r="F44" s="18">
        <v>43</v>
      </c>
      <c r="G44" s="19"/>
      <c r="H44" s="104" t="s">
        <v>33</v>
      </c>
      <c r="I44" s="100" t="s">
        <v>142</v>
      </c>
      <c r="J44" s="105">
        <v>52</v>
      </c>
      <c r="K44" s="62" t="s">
        <v>33</v>
      </c>
      <c r="L44" s="33" t="s">
        <v>168</v>
      </c>
      <c r="M44" s="33">
        <v>21</v>
      </c>
      <c r="N44" s="53" t="s">
        <v>33</v>
      </c>
      <c r="O44" s="42" t="s">
        <v>168</v>
      </c>
      <c r="P44" s="54">
        <v>21</v>
      </c>
      <c r="Q44" s="104" t="s">
        <v>33</v>
      </c>
      <c r="R44" s="55">
        <v>0</v>
      </c>
      <c r="S44" s="55">
        <v>25</v>
      </c>
      <c r="T44" s="48" t="s">
        <v>33</v>
      </c>
      <c r="U44" s="28" t="s">
        <v>168</v>
      </c>
      <c r="V44" s="49">
        <v>21</v>
      </c>
      <c r="W44" s="48" t="s">
        <v>33</v>
      </c>
      <c r="Y44" s="49">
        <v>23</v>
      </c>
      <c r="Z44" s="48" t="e">
        <v>#N/A</v>
      </c>
      <c r="AA44" s="49" t="e">
        <v>#N/A</v>
      </c>
      <c r="AB44" s="47" t="e">
        <v>#N/A</v>
      </c>
      <c r="AC44" s="48" t="e">
        <v>#N/A</v>
      </c>
      <c r="AD44" s="23" t="e">
        <v>#N/A</v>
      </c>
      <c r="AE44" s="23" t="e">
        <v>#N/A</v>
      </c>
    </row>
    <row r="45" spans="1:31" ht="31">
      <c r="A45" s="28" t="s">
        <v>34</v>
      </c>
      <c r="B45" s="31" t="s">
        <v>34</v>
      </c>
      <c r="C45" s="18">
        <v>44</v>
      </c>
      <c r="D45" s="19"/>
      <c r="E45" s="94" t="str">
        <f t="shared" si="0"/>
        <v>君奭</v>
      </c>
      <c r="F45" s="18">
        <v>44</v>
      </c>
      <c r="G45" s="19"/>
      <c r="H45" s="104" t="s">
        <v>34</v>
      </c>
      <c r="I45" s="100" t="s">
        <v>188</v>
      </c>
      <c r="J45" s="105">
        <v>53</v>
      </c>
      <c r="K45" s="62" t="s">
        <v>34</v>
      </c>
      <c r="L45" s="24"/>
      <c r="M45" s="33">
        <v>22</v>
      </c>
      <c r="N45" s="53" t="s">
        <v>34</v>
      </c>
      <c r="O45" s="42"/>
      <c r="P45" s="54">
        <v>22</v>
      </c>
      <c r="Q45" s="104" t="s">
        <v>34</v>
      </c>
      <c r="R45" s="55">
        <v>0</v>
      </c>
      <c r="S45" s="55">
        <v>26</v>
      </c>
      <c r="T45" s="48" t="s">
        <v>34</v>
      </c>
      <c r="V45" s="49">
        <v>22</v>
      </c>
      <c r="W45" s="48" t="e">
        <v>#N/A</v>
      </c>
      <c r="Y45" s="49" t="e">
        <v>#N/A</v>
      </c>
      <c r="Z45" s="48" t="e">
        <v>#N/A</v>
      </c>
      <c r="AA45" s="49" t="e">
        <v>#N/A</v>
      </c>
      <c r="AB45" s="47" t="e">
        <v>#N/A</v>
      </c>
      <c r="AC45" s="48" t="e">
        <v>#N/A</v>
      </c>
      <c r="AD45" s="23" t="e">
        <v>#N/A</v>
      </c>
      <c r="AE45" s="23" t="e">
        <v>#N/A</v>
      </c>
    </row>
    <row r="46" spans="1:31" ht="56">
      <c r="A46" s="28" t="s">
        <v>91</v>
      </c>
      <c r="B46" s="31" t="s">
        <v>91</v>
      </c>
      <c r="C46" s="18">
        <v>45</v>
      </c>
      <c r="D46" s="19" t="s">
        <v>107</v>
      </c>
      <c r="E46" s="94" t="str">
        <f t="shared" si="0"/>
        <v>蔡仲之命</v>
      </c>
      <c r="F46" s="18">
        <v>45</v>
      </c>
      <c r="G46" s="19" t="s">
        <v>107</v>
      </c>
      <c r="H46" s="104" t="s">
        <v>91</v>
      </c>
      <c r="I46" s="100" t="s">
        <v>150</v>
      </c>
      <c r="J46" s="105">
        <v>64</v>
      </c>
      <c r="K46" s="62" t="e">
        <v>#N/A</v>
      </c>
      <c r="L46" s="24"/>
      <c r="M46" s="33" t="e">
        <v>#N/A</v>
      </c>
      <c r="N46" s="53" t="e">
        <v>#N/A</v>
      </c>
      <c r="O46" s="42"/>
      <c r="P46" s="54" t="e">
        <v>#N/A</v>
      </c>
      <c r="Q46" s="104" t="e">
        <v>#N/A</v>
      </c>
      <c r="R46" s="55" t="e">
        <v>#N/A</v>
      </c>
      <c r="S46" s="55" t="e">
        <v>#N/A</v>
      </c>
      <c r="T46" s="48" t="e">
        <v>#N/A</v>
      </c>
      <c r="V46" s="49" t="e">
        <v>#N/A</v>
      </c>
      <c r="W46" s="48" t="e">
        <v>#N/A</v>
      </c>
      <c r="Y46" s="49" t="e">
        <v>#N/A</v>
      </c>
      <c r="Z46" s="48" t="e">
        <v>#N/A</v>
      </c>
      <c r="AA46" s="49" t="e">
        <v>#N/A</v>
      </c>
      <c r="AB46" s="47" t="e">
        <v>#N/A</v>
      </c>
      <c r="AC46" s="48" t="e">
        <v>#N/A</v>
      </c>
      <c r="AD46" s="23" t="e">
        <v>#N/A</v>
      </c>
      <c r="AE46" s="23" t="e">
        <v>#N/A</v>
      </c>
    </row>
    <row r="47" spans="1:31" ht="31">
      <c r="A47" s="28" t="s">
        <v>35</v>
      </c>
      <c r="B47" s="31" t="s">
        <v>35</v>
      </c>
      <c r="C47" s="18">
        <v>46</v>
      </c>
      <c r="D47" s="19"/>
      <c r="E47" s="94" t="str">
        <f t="shared" si="0"/>
        <v>多方</v>
      </c>
      <c r="F47" s="18">
        <v>46</v>
      </c>
      <c r="G47" s="19"/>
      <c r="H47" s="104" t="s">
        <v>35</v>
      </c>
      <c r="I47" s="100" t="s">
        <v>159</v>
      </c>
      <c r="J47" s="105">
        <v>56</v>
      </c>
      <c r="K47" s="62" t="s">
        <v>35</v>
      </c>
      <c r="L47" s="24"/>
      <c r="M47" s="33">
        <v>23</v>
      </c>
      <c r="N47" s="53" t="s">
        <v>35</v>
      </c>
      <c r="O47" s="42"/>
      <c r="P47" s="54">
        <v>23</v>
      </c>
      <c r="Q47" s="104" t="s">
        <v>35</v>
      </c>
      <c r="R47" s="55">
        <v>0</v>
      </c>
      <c r="S47" s="55">
        <v>27</v>
      </c>
      <c r="T47" s="48" t="s">
        <v>35</v>
      </c>
      <c r="V47" s="49">
        <v>23</v>
      </c>
      <c r="W47" s="48" t="s">
        <v>35</v>
      </c>
      <c r="Y47" s="49">
        <v>24</v>
      </c>
      <c r="Z47" s="48" t="e">
        <v>#N/A</v>
      </c>
      <c r="AA47" s="49" t="e">
        <v>#N/A</v>
      </c>
      <c r="AB47" s="47" t="e">
        <v>#N/A</v>
      </c>
      <c r="AC47" s="48" t="e">
        <v>#N/A</v>
      </c>
      <c r="AD47" s="23" t="e">
        <v>#N/A</v>
      </c>
      <c r="AE47" s="23" t="e">
        <v>#N/A</v>
      </c>
    </row>
    <row r="48" spans="1:31" ht="31">
      <c r="A48" s="28" t="s">
        <v>36</v>
      </c>
      <c r="B48" s="31" t="s">
        <v>36</v>
      </c>
      <c r="C48" s="18">
        <v>47</v>
      </c>
      <c r="D48" s="19"/>
      <c r="E48" s="94" t="str">
        <f t="shared" si="0"/>
        <v>立政</v>
      </c>
      <c r="F48" s="18">
        <v>47</v>
      </c>
      <c r="G48" s="19"/>
      <c r="H48" s="104" t="s">
        <v>36</v>
      </c>
      <c r="I48" s="100" t="s">
        <v>144</v>
      </c>
      <c r="J48" s="105">
        <v>58</v>
      </c>
      <c r="K48" s="62" t="s">
        <v>36</v>
      </c>
      <c r="L48" s="24"/>
      <c r="M48" s="33">
        <v>24</v>
      </c>
      <c r="N48" s="53" t="s">
        <v>36</v>
      </c>
      <c r="O48" s="42"/>
      <c r="P48" s="54">
        <v>24</v>
      </c>
      <c r="Q48" s="104" t="s">
        <v>36</v>
      </c>
      <c r="R48" s="55">
        <v>0</v>
      </c>
      <c r="S48" s="55">
        <v>28</v>
      </c>
      <c r="T48" s="48" t="s">
        <v>36</v>
      </c>
      <c r="V48" s="49">
        <v>24</v>
      </c>
      <c r="W48" s="48" t="e">
        <v>#N/A</v>
      </c>
      <c r="Y48" s="49" t="e">
        <v>#N/A</v>
      </c>
      <c r="Z48" s="48" t="e">
        <v>#N/A</v>
      </c>
      <c r="AA48" s="49" t="e">
        <v>#N/A</v>
      </c>
      <c r="AB48" s="47" t="e">
        <v>#N/A</v>
      </c>
      <c r="AC48" s="48" t="e">
        <v>#N/A</v>
      </c>
      <c r="AD48" s="23" t="e">
        <v>#N/A</v>
      </c>
      <c r="AE48" s="23" t="e">
        <v>#N/A</v>
      </c>
    </row>
    <row r="49" spans="1:31" ht="31">
      <c r="A49" s="28" t="s">
        <v>37</v>
      </c>
      <c r="B49" s="31" t="s">
        <v>37</v>
      </c>
      <c r="C49" s="18">
        <v>48</v>
      </c>
      <c r="D49" s="19"/>
      <c r="E49" s="94" t="str">
        <f t="shared" si="0"/>
        <v>周官</v>
      </c>
      <c r="F49" s="18">
        <v>48</v>
      </c>
      <c r="G49" s="19"/>
      <c r="H49" s="104" t="s">
        <v>37</v>
      </c>
      <c r="I49" s="100" t="s">
        <v>158</v>
      </c>
      <c r="J49" s="105">
        <v>57</v>
      </c>
      <c r="K49" s="62" t="e">
        <v>#N/A</v>
      </c>
      <c r="L49" s="24"/>
      <c r="M49" s="33" t="e">
        <v>#N/A</v>
      </c>
      <c r="N49" s="53" t="e">
        <v>#N/A</v>
      </c>
      <c r="O49" s="42"/>
      <c r="P49" s="54" t="e">
        <v>#N/A</v>
      </c>
      <c r="Q49" s="104" t="e">
        <v>#N/A</v>
      </c>
      <c r="R49" s="55" t="e">
        <v>#N/A</v>
      </c>
      <c r="S49" s="55" t="e">
        <v>#N/A</v>
      </c>
      <c r="T49" s="48" t="e">
        <v>#N/A</v>
      </c>
      <c r="V49" s="49" t="e">
        <v>#N/A</v>
      </c>
      <c r="W49" s="48" t="e">
        <v>#N/A</v>
      </c>
      <c r="Y49" s="49" t="e">
        <v>#N/A</v>
      </c>
      <c r="Z49" s="48" t="e">
        <v>#N/A</v>
      </c>
      <c r="AA49" s="49" t="e">
        <v>#N/A</v>
      </c>
      <c r="AB49" s="47" t="e">
        <v>#N/A</v>
      </c>
      <c r="AC49" s="48" t="e">
        <v>#N/A</v>
      </c>
      <c r="AD49" s="23" t="e">
        <v>#N/A</v>
      </c>
      <c r="AE49" s="23" t="e">
        <v>#N/A</v>
      </c>
    </row>
    <row r="50" spans="1:31" ht="31">
      <c r="A50" s="28" t="s">
        <v>38</v>
      </c>
      <c r="B50" s="31" t="s">
        <v>38</v>
      </c>
      <c r="C50" s="18">
        <v>49</v>
      </c>
      <c r="D50" s="19" t="s">
        <v>107</v>
      </c>
      <c r="E50" s="94" t="str">
        <f t="shared" si="0"/>
        <v>君陳</v>
      </c>
      <c r="F50" s="18">
        <v>49</v>
      </c>
      <c r="G50" s="19" t="s">
        <v>107</v>
      </c>
      <c r="H50" s="104" t="e">
        <v>#N/A</v>
      </c>
      <c r="I50" s="100" t="e">
        <v>#N/A</v>
      </c>
      <c r="J50" s="105" t="e">
        <v>#N/A</v>
      </c>
      <c r="K50" s="62" t="e">
        <v>#N/A</v>
      </c>
      <c r="L50" s="24"/>
      <c r="M50" s="33" t="e">
        <v>#N/A</v>
      </c>
      <c r="N50" s="53" t="e">
        <v>#N/A</v>
      </c>
      <c r="O50" s="42"/>
      <c r="P50" s="54" t="e">
        <v>#N/A</v>
      </c>
      <c r="Q50" s="104" t="e">
        <v>#N/A</v>
      </c>
      <c r="R50" s="55" t="e">
        <v>#N/A</v>
      </c>
      <c r="S50" s="55" t="e">
        <v>#N/A</v>
      </c>
      <c r="T50" s="48" t="e">
        <v>#N/A</v>
      </c>
      <c r="V50" s="49" t="e">
        <v>#N/A</v>
      </c>
      <c r="W50" s="48" t="e">
        <v>#N/A</v>
      </c>
      <c r="Y50" s="49" t="e">
        <v>#N/A</v>
      </c>
      <c r="Z50" s="48" t="e">
        <v>#N/A</v>
      </c>
      <c r="AA50" s="49" t="e">
        <v>#N/A</v>
      </c>
      <c r="AB50" s="47" t="e">
        <v>#N/A</v>
      </c>
      <c r="AC50" s="48" t="e">
        <v>#N/A</v>
      </c>
      <c r="AD50" s="23" t="e">
        <v>#N/A</v>
      </c>
      <c r="AE50" s="23" t="e">
        <v>#N/A</v>
      </c>
    </row>
    <row r="51" spans="1:31" ht="31">
      <c r="A51" s="28" t="s">
        <v>39</v>
      </c>
      <c r="B51" s="31" t="s">
        <v>39</v>
      </c>
      <c r="C51" s="18">
        <v>50</v>
      </c>
      <c r="D51" s="19"/>
      <c r="E51" s="94" t="str">
        <f t="shared" si="0"/>
        <v>顧命</v>
      </c>
      <c r="F51" s="18">
        <v>50</v>
      </c>
      <c r="G51" s="19"/>
      <c r="H51" s="104" t="s">
        <v>39</v>
      </c>
      <c r="I51" s="100" t="s">
        <v>157</v>
      </c>
      <c r="J51" s="105">
        <v>60</v>
      </c>
      <c r="K51" s="62" t="s">
        <v>39</v>
      </c>
      <c r="L51" s="24"/>
      <c r="M51" s="33">
        <v>25</v>
      </c>
      <c r="N51" s="53" t="s">
        <v>39</v>
      </c>
      <c r="O51" s="42"/>
      <c r="P51" s="54">
        <v>25</v>
      </c>
      <c r="Q51" s="104" t="s">
        <v>39</v>
      </c>
      <c r="R51" s="55">
        <v>0</v>
      </c>
      <c r="S51" s="55">
        <v>29</v>
      </c>
      <c r="T51" s="48" t="s">
        <v>39</v>
      </c>
      <c r="V51" s="49">
        <v>25</v>
      </c>
      <c r="W51" s="48" t="e">
        <v>#N/A</v>
      </c>
      <c r="Y51" s="49" t="e">
        <v>#N/A</v>
      </c>
      <c r="Z51" s="48" t="e">
        <v>#N/A</v>
      </c>
      <c r="AA51" s="49" t="e">
        <v>#N/A</v>
      </c>
      <c r="AB51" s="47" t="e">
        <v>#N/A</v>
      </c>
      <c r="AC51" s="48" t="e">
        <v>#N/A</v>
      </c>
      <c r="AD51" s="23" t="e">
        <v>#N/A</v>
      </c>
      <c r="AE51" s="23" t="e">
        <v>#N/A</v>
      </c>
    </row>
    <row r="52" spans="1:31" ht="112">
      <c r="A52" s="28" t="s">
        <v>40</v>
      </c>
      <c r="B52" s="31" t="s">
        <v>40</v>
      </c>
      <c r="C52" s="18">
        <v>51</v>
      </c>
      <c r="D52" s="19" t="s">
        <v>107</v>
      </c>
      <c r="E52" s="94" t="str">
        <f t="shared" si="0"/>
        <v>康王之誥</v>
      </c>
      <c r="F52" s="18">
        <v>51</v>
      </c>
      <c r="G52" s="19" t="s">
        <v>107</v>
      </c>
      <c r="H52" s="104" t="s">
        <v>40</v>
      </c>
      <c r="I52" s="100" t="s">
        <v>146</v>
      </c>
      <c r="J52" s="105">
        <v>61</v>
      </c>
      <c r="K52" s="62" t="e">
        <v>#N/A</v>
      </c>
      <c r="L52" s="24"/>
      <c r="M52" s="33" t="e">
        <v>#N/A</v>
      </c>
      <c r="N52" s="53" t="e">
        <v>#N/A</v>
      </c>
      <c r="O52" s="42"/>
      <c r="P52" s="54" t="e">
        <v>#N/A</v>
      </c>
      <c r="Q52" s="104" t="s">
        <v>40</v>
      </c>
      <c r="R52" s="55">
        <v>0</v>
      </c>
      <c r="S52" s="55">
        <v>30</v>
      </c>
      <c r="T52" s="48" t="e">
        <v>#N/A</v>
      </c>
      <c r="V52" s="49" t="e">
        <v>#N/A</v>
      </c>
      <c r="W52" s="48" t="e">
        <v>#N/A</v>
      </c>
      <c r="Y52" s="49" t="e">
        <v>#N/A</v>
      </c>
      <c r="Z52" s="48" t="e">
        <v>#N/A</v>
      </c>
      <c r="AA52" s="49" t="e">
        <v>#N/A</v>
      </c>
      <c r="AB52" s="47" t="e">
        <v>#N/A</v>
      </c>
      <c r="AC52" s="48" t="e">
        <v>#N/A</v>
      </c>
      <c r="AD52" s="23" t="e">
        <v>#N/A</v>
      </c>
      <c r="AE52" s="23" t="e">
        <v>#N/A</v>
      </c>
    </row>
    <row r="53" spans="1:31" ht="31">
      <c r="A53" s="28" t="s">
        <v>41</v>
      </c>
      <c r="B53" s="31" t="s">
        <v>41</v>
      </c>
      <c r="C53" s="18">
        <v>52</v>
      </c>
      <c r="D53" s="19" t="s">
        <v>107</v>
      </c>
      <c r="E53" s="94" t="str">
        <f t="shared" si="0"/>
        <v>畢命</v>
      </c>
      <c r="F53" s="18">
        <v>52</v>
      </c>
      <c r="G53" s="19" t="s">
        <v>107</v>
      </c>
      <c r="H53" s="104" t="s">
        <v>41</v>
      </c>
      <c r="I53" s="100" t="s">
        <v>156</v>
      </c>
      <c r="J53" s="105">
        <v>62</v>
      </c>
      <c r="K53" s="62" t="e">
        <v>#N/A</v>
      </c>
      <c r="L53" s="24"/>
      <c r="M53" s="33" t="e">
        <v>#N/A</v>
      </c>
      <c r="N53" s="53" t="e">
        <v>#N/A</v>
      </c>
      <c r="O53" s="42"/>
      <c r="P53" s="54" t="e">
        <v>#N/A</v>
      </c>
      <c r="Q53" s="104" t="e">
        <v>#N/A</v>
      </c>
      <c r="R53" s="55" t="e">
        <v>#N/A</v>
      </c>
      <c r="S53" s="55" t="e">
        <v>#N/A</v>
      </c>
      <c r="T53" s="48" t="e">
        <v>#N/A</v>
      </c>
      <c r="V53" s="49" t="e">
        <v>#N/A</v>
      </c>
      <c r="W53" s="48" t="e">
        <v>#N/A</v>
      </c>
      <c r="Y53" s="49" t="e">
        <v>#N/A</v>
      </c>
      <c r="Z53" s="48" t="e">
        <v>#N/A</v>
      </c>
      <c r="AA53" s="49" t="e">
        <v>#N/A</v>
      </c>
      <c r="AB53" s="47" t="e">
        <v>#N/A</v>
      </c>
      <c r="AC53" s="48" t="e">
        <v>#N/A</v>
      </c>
      <c r="AD53" s="23" t="e">
        <v>#N/A</v>
      </c>
      <c r="AE53" s="23" t="e">
        <v>#N/A</v>
      </c>
    </row>
    <row r="54" spans="1:31" ht="31">
      <c r="A54" s="28" t="s">
        <v>42</v>
      </c>
      <c r="B54" s="31" t="s">
        <v>42</v>
      </c>
      <c r="C54" s="18">
        <v>53</v>
      </c>
      <c r="D54" s="19" t="s">
        <v>107</v>
      </c>
      <c r="E54" s="94" t="str">
        <f t="shared" si="0"/>
        <v>君牙</v>
      </c>
      <c r="F54" s="18">
        <v>53</v>
      </c>
      <c r="G54" s="19" t="s">
        <v>107</v>
      </c>
      <c r="H54" s="104" t="e">
        <v>#N/A</v>
      </c>
      <c r="I54" s="100" t="e">
        <v>#N/A</v>
      </c>
      <c r="J54" s="105" t="e">
        <v>#N/A</v>
      </c>
      <c r="K54" s="62" t="e">
        <v>#N/A</v>
      </c>
      <c r="L54" s="24"/>
      <c r="M54" s="33" t="e">
        <v>#N/A</v>
      </c>
      <c r="N54" s="53" t="e">
        <v>#N/A</v>
      </c>
      <c r="O54" s="42"/>
      <c r="P54" s="54" t="e">
        <v>#N/A</v>
      </c>
      <c r="Q54" s="104" t="e">
        <v>#N/A</v>
      </c>
      <c r="R54" s="55" t="e">
        <v>#N/A</v>
      </c>
      <c r="S54" s="55" t="e">
        <v>#N/A</v>
      </c>
      <c r="T54" s="48" t="e">
        <v>#N/A</v>
      </c>
      <c r="V54" s="49" t="e">
        <v>#N/A</v>
      </c>
      <c r="W54" s="48" t="e">
        <v>#N/A</v>
      </c>
      <c r="Y54" s="49" t="e">
        <v>#N/A</v>
      </c>
      <c r="Z54" s="48" t="e">
        <v>#N/A</v>
      </c>
      <c r="AA54" s="49" t="e">
        <v>#N/A</v>
      </c>
      <c r="AB54" s="47" t="e">
        <v>#N/A</v>
      </c>
      <c r="AC54" s="48" t="e">
        <v>#N/A</v>
      </c>
      <c r="AD54" s="23" t="e">
        <v>#N/A</v>
      </c>
      <c r="AE54" s="23" t="e">
        <v>#N/A</v>
      </c>
    </row>
    <row r="55" spans="1:31" ht="56">
      <c r="A55" s="28" t="s">
        <v>43</v>
      </c>
      <c r="B55" s="31" t="s">
        <v>43</v>
      </c>
      <c r="C55" s="18">
        <v>54</v>
      </c>
      <c r="D55" s="19" t="s">
        <v>107</v>
      </c>
      <c r="E55" s="94" t="str">
        <f t="shared" si="0"/>
        <v>冏命</v>
      </c>
      <c r="F55" s="18">
        <v>54</v>
      </c>
      <c r="G55" s="19" t="s">
        <v>107</v>
      </c>
      <c r="H55" s="104" t="s">
        <v>43</v>
      </c>
      <c r="I55" s="100" t="s">
        <v>151</v>
      </c>
      <c r="J55" s="105">
        <v>63</v>
      </c>
      <c r="K55" s="62" t="e">
        <v>#N/A</v>
      </c>
      <c r="L55" s="24"/>
      <c r="M55" s="33" t="e">
        <v>#N/A</v>
      </c>
      <c r="N55" s="53" t="e">
        <v>#N/A</v>
      </c>
      <c r="O55" s="42"/>
      <c r="P55" s="54" t="e">
        <v>#N/A</v>
      </c>
      <c r="Q55" s="104" t="s">
        <v>43</v>
      </c>
      <c r="R55" s="55" t="s">
        <v>210</v>
      </c>
      <c r="S55" s="55">
        <v>51</v>
      </c>
      <c r="T55" s="48" t="e">
        <v>#N/A</v>
      </c>
      <c r="V55" s="49" t="e">
        <v>#N/A</v>
      </c>
      <c r="W55" s="48" t="s">
        <v>43</v>
      </c>
      <c r="Y55" s="49">
        <v>25</v>
      </c>
      <c r="Z55" s="48" t="e">
        <v>#N/A</v>
      </c>
      <c r="AA55" s="49" t="e">
        <v>#N/A</v>
      </c>
      <c r="AB55" s="47" t="e">
        <v>#N/A</v>
      </c>
      <c r="AC55" s="48" t="e">
        <v>#N/A</v>
      </c>
      <c r="AD55" s="23" t="e">
        <v>#N/A</v>
      </c>
      <c r="AE55" s="23" t="e">
        <v>#N/A</v>
      </c>
    </row>
    <row r="56" spans="1:31" ht="56">
      <c r="A56" s="28" t="s">
        <v>44</v>
      </c>
      <c r="B56" s="31" t="s">
        <v>44</v>
      </c>
      <c r="C56" s="18">
        <v>55</v>
      </c>
      <c r="D56" s="19"/>
      <c r="E56" s="94" t="str">
        <f t="shared" si="0"/>
        <v>呂刑</v>
      </c>
      <c r="F56" s="18">
        <v>55</v>
      </c>
      <c r="G56" s="19"/>
      <c r="H56" s="104" t="s">
        <v>44</v>
      </c>
      <c r="I56" s="100" t="s">
        <v>152</v>
      </c>
      <c r="J56" s="105">
        <v>66</v>
      </c>
      <c r="K56" s="62" t="s">
        <v>44</v>
      </c>
      <c r="L56" s="24"/>
      <c r="M56" s="33">
        <v>27</v>
      </c>
      <c r="N56" s="53" t="s">
        <v>44</v>
      </c>
      <c r="O56" s="42"/>
      <c r="P56" s="54">
        <v>29</v>
      </c>
      <c r="Q56" s="104" t="s">
        <v>44</v>
      </c>
      <c r="R56" s="55">
        <v>0</v>
      </c>
      <c r="S56" s="55">
        <v>32</v>
      </c>
      <c r="T56" s="48" t="s">
        <v>44</v>
      </c>
      <c r="V56" s="49">
        <v>27</v>
      </c>
      <c r="W56" s="48" t="s">
        <v>44</v>
      </c>
      <c r="Y56" s="49">
        <v>27</v>
      </c>
      <c r="Z56" s="48" t="e">
        <v>#N/A</v>
      </c>
      <c r="AA56" s="49" t="e">
        <v>#N/A</v>
      </c>
      <c r="AB56" s="47" t="e">
        <v>#N/A</v>
      </c>
      <c r="AC56" s="48" t="e">
        <v>#N/A</v>
      </c>
      <c r="AD56" s="23" t="e">
        <v>#N/A</v>
      </c>
      <c r="AE56" s="23" t="e">
        <v>#N/A</v>
      </c>
    </row>
    <row r="57" spans="1:31" ht="56">
      <c r="A57" s="28" t="s">
        <v>45</v>
      </c>
      <c r="B57" s="31" t="s">
        <v>45</v>
      </c>
      <c r="C57" s="18">
        <v>56</v>
      </c>
      <c r="D57" s="19"/>
      <c r="E57" s="94" t="str">
        <f t="shared" si="0"/>
        <v>文侯之命</v>
      </c>
      <c r="F57" s="18">
        <v>56</v>
      </c>
      <c r="G57" s="19"/>
      <c r="H57" s="104" t="s">
        <v>45</v>
      </c>
      <c r="I57" s="100" t="s">
        <v>153</v>
      </c>
      <c r="J57" s="105">
        <v>67</v>
      </c>
      <c r="K57" s="62" t="s">
        <v>45</v>
      </c>
      <c r="L57" s="24"/>
      <c r="M57" s="33">
        <v>28</v>
      </c>
      <c r="N57" s="53" t="s">
        <v>45</v>
      </c>
      <c r="O57" s="42"/>
      <c r="P57" s="54">
        <v>28</v>
      </c>
      <c r="Q57" s="104" t="s">
        <v>45</v>
      </c>
      <c r="R57" s="55">
        <v>0</v>
      </c>
      <c r="S57" s="55">
        <v>33</v>
      </c>
      <c r="T57" s="48" t="s">
        <v>45</v>
      </c>
      <c r="V57" s="49">
        <v>28</v>
      </c>
      <c r="W57" s="48" t="e">
        <v>#N/A</v>
      </c>
      <c r="Y57" s="49" t="e">
        <v>#N/A</v>
      </c>
      <c r="Z57" s="48" t="e">
        <v>#N/A</v>
      </c>
      <c r="AA57" s="49" t="e">
        <v>#N/A</v>
      </c>
      <c r="AB57" s="47" t="e">
        <v>#N/A</v>
      </c>
      <c r="AC57" s="48" t="e">
        <v>#N/A</v>
      </c>
      <c r="AD57" s="23" t="e">
        <v>#N/A</v>
      </c>
      <c r="AE57" s="23" t="e">
        <v>#N/A</v>
      </c>
    </row>
    <row r="58" spans="1:31" ht="62">
      <c r="A58" s="28" t="s">
        <v>46</v>
      </c>
      <c r="B58" s="31" t="s">
        <v>46</v>
      </c>
      <c r="C58" s="18">
        <v>57</v>
      </c>
      <c r="D58" s="19"/>
      <c r="E58" s="94" t="str">
        <f t="shared" si="0"/>
        <v>費誓</v>
      </c>
      <c r="F58" s="18">
        <v>57</v>
      </c>
      <c r="G58" s="19"/>
      <c r="H58" s="104" t="s">
        <v>46</v>
      </c>
      <c r="I58" s="100" t="s">
        <v>189</v>
      </c>
      <c r="J58" s="105">
        <v>65</v>
      </c>
      <c r="K58" s="62" t="s">
        <v>46</v>
      </c>
      <c r="L58" s="28" t="s">
        <v>169</v>
      </c>
      <c r="M58" s="33">
        <v>26</v>
      </c>
      <c r="N58" s="53" t="s">
        <v>46</v>
      </c>
      <c r="O58" s="44" t="s">
        <v>169</v>
      </c>
      <c r="P58" s="54">
        <v>26</v>
      </c>
      <c r="Q58" s="104" t="s">
        <v>46</v>
      </c>
      <c r="R58" s="55" t="s">
        <v>169</v>
      </c>
      <c r="S58" s="55">
        <v>31</v>
      </c>
      <c r="T58" s="48" t="s">
        <v>46</v>
      </c>
      <c r="U58" s="26" t="s">
        <v>169</v>
      </c>
      <c r="V58" s="49">
        <v>26</v>
      </c>
      <c r="W58" s="48" t="s">
        <v>46</v>
      </c>
      <c r="Y58" s="49">
        <v>26</v>
      </c>
      <c r="Z58" s="48" t="e">
        <v>#N/A</v>
      </c>
      <c r="AA58" s="49" t="e">
        <v>#N/A</v>
      </c>
      <c r="AB58" s="47" t="e">
        <v>#N/A</v>
      </c>
      <c r="AC58" s="48" t="e">
        <v>#N/A</v>
      </c>
      <c r="AD58" s="23" t="e">
        <v>#N/A</v>
      </c>
      <c r="AE58" s="23" t="e">
        <v>#N/A</v>
      </c>
    </row>
    <row r="59" spans="1:31" ht="56">
      <c r="A59" s="28" t="s">
        <v>47</v>
      </c>
      <c r="B59" s="31" t="s">
        <v>47</v>
      </c>
      <c r="C59" s="18">
        <v>58</v>
      </c>
      <c r="D59" s="19"/>
      <c r="E59" s="94" t="str">
        <f t="shared" si="0"/>
        <v>秦誓</v>
      </c>
      <c r="F59" s="18">
        <v>58</v>
      </c>
      <c r="G59" s="19"/>
      <c r="H59" s="104" t="s">
        <v>47</v>
      </c>
      <c r="I59" s="100" t="s">
        <v>164</v>
      </c>
      <c r="J59" s="105">
        <v>68</v>
      </c>
      <c r="K59" s="62" t="s">
        <v>47</v>
      </c>
      <c r="L59" s="24"/>
      <c r="M59" s="33">
        <v>29</v>
      </c>
      <c r="N59" s="53" t="s">
        <v>47</v>
      </c>
      <c r="O59" s="42"/>
      <c r="P59" s="54">
        <v>29</v>
      </c>
      <c r="Q59" s="104" t="s">
        <v>47</v>
      </c>
      <c r="R59" s="55">
        <v>0</v>
      </c>
      <c r="S59" s="55">
        <v>34</v>
      </c>
      <c r="T59" s="48" t="s">
        <v>47</v>
      </c>
      <c r="V59" s="49">
        <v>29</v>
      </c>
      <c r="W59" s="48" t="e">
        <v>#N/A</v>
      </c>
      <c r="Y59" s="49" t="e">
        <v>#N/A</v>
      </c>
      <c r="Z59" s="48" t="e">
        <v>#N/A</v>
      </c>
      <c r="AA59" s="49" t="e">
        <v>#N/A</v>
      </c>
      <c r="AB59" s="47" t="e">
        <v>#N/A</v>
      </c>
      <c r="AC59" s="48" t="e">
        <v>#N/A</v>
      </c>
      <c r="AD59" s="23" t="e">
        <v>#N/A</v>
      </c>
      <c r="AE59" s="23" t="e">
        <v>#N/A</v>
      </c>
    </row>
    <row r="60" spans="1:31" ht="31">
      <c r="A60" s="57" t="s">
        <v>48</v>
      </c>
      <c r="B60" s="17" t="s">
        <v>48</v>
      </c>
      <c r="C60" s="18">
        <v>59</v>
      </c>
      <c r="D60" s="19"/>
      <c r="E60" s="94" t="str">
        <f t="shared" si="0"/>
        <v>尚書序</v>
      </c>
      <c r="F60" s="18">
        <v>59</v>
      </c>
      <c r="G60" s="19"/>
      <c r="H60" s="104" t="e">
        <v>#N/A</v>
      </c>
      <c r="I60" s="100" t="e">
        <v>#N/A</v>
      </c>
      <c r="J60" s="105" t="e">
        <v>#N/A</v>
      </c>
      <c r="K60" s="62" t="e">
        <v>#N/A</v>
      </c>
      <c r="L60" s="24"/>
      <c r="M60" s="33" t="e">
        <v>#N/A</v>
      </c>
      <c r="N60" s="53" t="e">
        <v>#N/A</v>
      </c>
      <c r="O60" s="42"/>
      <c r="P60" s="54" t="e">
        <v>#N/A</v>
      </c>
      <c r="Q60" s="104" t="s">
        <v>48</v>
      </c>
      <c r="R60" s="93">
        <v>0</v>
      </c>
      <c r="S60" s="55">
        <v>35</v>
      </c>
      <c r="T60" s="48" t="s">
        <v>48</v>
      </c>
      <c r="V60" s="49">
        <v>30</v>
      </c>
      <c r="W60" s="48" t="e">
        <v>#N/A</v>
      </c>
      <c r="Y60" s="49" t="e">
        <v>#N/A</v>
      </c>
      <c r="Z60" s="48" t="e">
        <v>#N/A</v>
      </c>
      <c r="AA60" s="49" t="e">
        <v>#N/A</v>
      </c>
      <c r="AB60" s="47" t="e">
        <v>#N/A</v>
      </c>
      <c r="AC60" s="48" t="e">
        <v>#N/A</v>
      </c>
      <c r="AD60" s="23" t="e">
        <v>#N/A</v>
      </c>
      <c r="AE60" s="23" t="e">
        <v>#N/A</v>
      </c>
    </row>
    <row r="61" spans="1:31" ht="31">
      <c r="A61" s="37" t="s">
        <v>68</v>
      </c>
      <c r="B61" s="62"/>
      <c r="C61" s="37"/>
      <c r="D61" s="37"/>
      <c r="E61" s="94" t="e">
        <f t="shared" si="0"/>
        <v>#N/A</v>
      </c>
      <c r="F61" s="37"/>
      <c r="G61" s="37"/>
      <c r="H61" s="104" t="e">
        <v>#N/A</v>
      </c>
      <c r="I61" s="100" t="e">
        <v>#N/A</v>
      </c>
      <c r="J61" s="105" t="e">
        <v>#N/A</v>
      </c>
      <c r="K61" s="62" t="e">
        <v>#N/A</v>
      </c>
      <c r="L61" s="24"/>
      <c r="M61" s="33" t="e">
        <v>#N/A</v>
      </c>
      <c r="N61" s="53" t="e">
        <v>#N/A</v>
      </c>
      <c r="O61" s="42"/>
      <c r="P61" s="54" t="e">
        <v>#N/A</v>
      </c>
      <c r="Q61" s="104" t="s">
        <v>68</v>
      </c>
      <c r="R61" s="55" t="s">
        <v>209</v>
      </c>
      <c r="S61" s="55">
        <v>37</v>
      </c>
      <c r="T61" s="48" t="e">
        <v>#N/A</v>
      </c>
      <c r="V61" s="49" t="e">
        <v>#N/A</v>
      </c>
      <c r="W61" s="48" t="e">
        <v>#N/A</v>
      </c>
      <c r="Y61" s="49" t="e">
        <v>#N/A</v>
      </c>
      <c r="Z61" s="48" t="e">
        <v>#N/A</v>
      </c>
      <c r="AA61" s="49" t="e">
        <v>#N/A</v>
      </c>
      <c r="AB61" s="47" t="e">
        <v>#N/A</v>
      </c>
      <c r="AC61" s="48" t="e">
        <v>#N/A</v>
      </c>
      <c r="AD61" s="23" t="e">
        <v>#N/A</v>
      </c>
      <c r="AE61" s="23" t="e">
        <v>#N/A</v>
      </c>
    </row>
    <row r="62" spans="1:31">
      <c r="A62" s="91" t="s">
        <v>208</v>
      </c>
      <c r="B62" s="62"/>
      <c r="C62" s="37"/>
      <c r="D62" s="37"/>
      <c r="E62" s="94" t="e">
        <f t="shared" si="0"/>
        <v>#N/A</v>
      </c>
      <c r="F62" s="37"/>
      <c r="G62" s="37"/>
      <c r="H62" s="104" t="e">
        <v>#N/A</v>
      </c>
      <c r="I62" s="100" t="e">
        <v>#N/A</v>
      </c>
      <c r="J62" s="105" t="e">
        <v>#N/A</v>
      </c>
      <c r="K62" s="62" t="e">
        <v>#N/A</v>
      </c>
      <c r="L62" s="24"/>
      <c r="M62" s="33" t="e">
        <v>#N/A</v>
      </c>
      <c r="N62" s="53" t="e">
        <v>#N/A</v>
      </c>
      <c r="O62" s="42"/>
      <c r="P62" s="54" t="e">
        <v>#N/A</v>
      </c>
      <c r="Q62" s="104" t="s">
        <v>208</v>
      </c>
      <c r="R62" s="55" t="s">
        <v>209</v>
      </c>
      <c r="S62" s="55">
        <v>38</v>
      </c>
      <c r="T62" s="48" t="e">
        <v>#N/A</v>
      </c>
      <c r="V62" s="49" t="e">
        <v>#N/A</v>
      </c>
      <c r="W62" s="48" t="e">
        <v>#N/A</v>
      </c>
      <c r="Y62" s="49" t="e">
        <v>#N/A</v>
      </c>
      <c r="Z62" s="48" t="e">
        <v>#N/A</v>
      </c>
      <c r="AA62" s="49" t="e">
        <v>#N/A</v>
      </c>
      <c r="AB62" s="47" t="e">
        <v>#N/A</v>
      </c>
      <c r="AC62" s="48" t="e">
        <v>#N/A</v>
      </c>
      <c r="AD62" s="23" t="e">
        <v>#N/A</v>
      </c>
      <c r="AE62" s="23" t="e">
        <v>#N/A</v>
      </c>
    </row>
    <row r="63" spans="1:31" ht="31">
      <c r="A63" s="28" t="s">
        <v>118</v>
      </c>
      <c r="B63" s="69"/>
      <c r="C63" s="38"/>
      <c r="D63" s="38"/>
      <c r="E63" s="94" t="e">
        <f t="shared" si="0"/>
        <v>#N/A</v>
      </c>
      <c r="F63" s="38"/>
      <c r="G63" s="38"/>
      <c r="H63" s="104" t="e">
        <v>#N/A</v>
      </c>
      <c r="I63" s="100" t="e">
        <v>#N/A</v>
      </c>
      <c r="J63" s="105" t="e">
        <v>#N/A</v>
      </c>
      <c r="K63" s="62" t="e">
        <v>#N/A</v>
      </c>
      <c r="L63" s="24"/>
      <c r="M63" s="33" t="e">
        <v>#N/A</v>
      </c>
      <c r="N63" s="53" t="e">
        <v>#N/A</v>
      </c>
      <c r="O63" s="42"/>
      <c r="P63" s="54" t="e">
        <v>#N/A</v>
      </c>
      <c r="Q63" s="104" t="e">
        <v>#N/A</v>
      </c>
      <c r="R63" s="55" t="e">
        <v>#N/A</v>
      </c>
      <c r="S63" s="55" t="e">
        <v>#N/A</v>
      </c>
      <c r="T63" s="48" t="e">
        <v>#N/A</v>
      </c>
      <c r="V63" s="49" t="e">
        <v>#N/A</v>
      </c>
      <c r="W63" s="48" t="s">
        <v>118</v>
      </c>
      <c r="Y63" s="49">
        <v>4</v>
      </c>
      <c r="Z63" s="48" t="e">
        <v>#N/A</v>
      </c>
      <c r="AA63" s="49" t="e">
        <v>#N/A</v>
      </c>
      <c r="AB63" s="47" t="e">
        <v>#N/A</v>
      </c>
      <c r="AC63" s="48" t="e">
        <v>#N/A</v>
      </c>
      <c r="AD63" s="23" t="e">
        <v>#N/A</v>
      </c>
      <c r="AE63" s="23" t="e">
        <v>#N/A</v>
      </c>
    </row>
    <row r="64" spans="1:31" ht="102" customHeight="1">
      <c r="A64" s="28" t="s">
        <v>119</v>
      </c>
      <c r="B64" s="64"/>
      <c r="C64" s="28"/>
      <c r="D64" s="28"/>
      <c r="E64" s="94" t="e">
        <f t="shared" si="0"/>
        <v>#N/A</v>
      </c>
      <c r="F64" s="28"/>
      <c r="G64" s="28"/>
      <c r="H64" s="104" t="e">
        <v>#N/A</v>
      </c>
      <c r="I64" s="100" t="e">
        <v>#N/A</v>
      </c>
      <c r="J64" s="105" t="e">
        <v>#N/A</v>
      </c>
      <c r="K64" s="62" t="e">
        <v>#N/A</v>
      </c>
      <c r="L64" s="24"/>
      <c r="M64" s="33" t="e">
        <v>#N/A</v>
      </c>
      <c r="N64" s="53" t="e">
        <v>#N/A</v>
      </c>
      <c r="O64" s="42"/>
      <c r="P64" s="54" t="e">
        <v>#N/A</v>
      </c>
      <c r="Q64" s="104" t="e">
        <v>#N/A</v>
      </c>
      <c r="R64" s="55" t="e">
        <v>#N/A</v>
      </c>
      <c r="S64" s="55" t="e">
        <v>#N/A</v>
      </c>
      <c r="T64" s="48" t="e">
        <v>#N/A</v>
      </c>
      <c r="V64" s="49" t="e">
        <v>#N/A</v>
      </c>
      <c r="W64" s="48" t="e">
        <v>#N/A</v>
      </c>
      <c r="Y64" s="49" t="e">
        <v>#N/A</v>
      </c>
      <c r="Z64" s="48" t="e">
        <v>#N/A</v>
      </c>
      <c r="AA64" s="49" t="e">
        <v>#N/A</v>
      </c>
      <c r="AB64" s="47" t="e">
        <v>#N/A</v>
      </c>
      <c r="AC64" s="48" t="e">
        <v>#N/A</v>
      </c>
      <c r="AD64" s="23" t="e">
        <v>#N/A</v>
      </c>
      <c r="AE64" s="23" t="e">
        <v>#N/A</v>
      </c>
    </row>
    <row r="65" spans="1:31" ht="92" customHeight="1">
      <c r="A65" s="28" t="s">
        <v>120</v>
      </c>
      <c r="B65" s="62"/>
      <c r="C65" s="37"/>
      <c r="D65" s="37"/>
      <c r="E65" s="94" t="e">
        <f t="shared" si="0"/>
        <v>#N/A</v>
      </c>
      <c r="F65" s="37"/>
      <c r="G65" s="37"/>
      <c r="H65" s="104" t="e">
        <v>#N/A</v>
      </c>
      <c r="I65" s="100" t="e">
        <v>#N/A</v>
      </c>
      <c r="J65" s="105" t="e">
        <v>#N/A</v>
      </c>
      <c r="K65" s="62" t="e">
        <v>#N/A</v>
      </c>
      <c r="L65" s="24"/>
      <c r="M65" s="33" t="e">
        <v>#N/A</v>
      </c>
      <c r="N65" s="53" t="e">
        <v>#N/A</v>
      </c>
      <c r="O65" s="42"/>
      <c r="P65" s="54" t="e">
        <v>#N/A</v>
      </c>
      <c r="Q65" s="104" t="e">
        <v>#N/A</v>
      </c>
      <c r="R65" s="55" t="e">
        <v>#N/A</v>
      </c>
      <c r="S65" s="55" t="e">
        <v>#N/A</v>
      </c>
      <c r="T65" s="48" t="e">
        <v>#N/A</v>
      </c>
      <c r="V65" s="49" t="e">
        <v>#N/A</v>
      </c>
      <c r="W65" s="48" t="e">
        <v>#N/A</v>
      </c>
      <c r="Y65" s="49" t="e">
        <v>#N/A</v>
      </c>
      <c r="Z65" s="48" t="e">
        <v>#N/A</v>
      </c>
      <c r="AA65" s="49" t="e">
        <v>#N/A</v>
      </c>
      <c r="AB65" s="47" t="e">
        <v>#N/A</v>
      </c>
      <c r="AC65" s="48" t="e">
        <v>#N/A</v>
      </c>
      <c r="AD65" s="23" t="e">
        <v>#N/A</v>
      </c>
      <c r="AE65" s="23" t="e">
        <v>#N/A</v>
      </c>
    </row>
    <row r="66" spans="1:31" ht="31">
      <c r="A66" s="28" t="s">
        <v>121</v>
      </c>
      <c r="B66" s="64"/>
      <c r="C66" s="28"/>
      <c r="D66" s="28"/>
      <c r="E66" s="94" t="e">
        <f t="shared" si="0"/>
        <v>#N/A</v>
      </c>
      <c r="F66" s="28"/>
      <c r="G66" s="28"/>
      <c r="H66" s="104" t="s">
        <v>118</v>
      </c>
      <c r="I66" s="100" t="s">
        <v>172</v>
      </c>
      <c r="J66" s="105">
        <v>7</v>
      </c>
      <c r="K66" s="62" t="e">
        <v>#N/A</v>
      </c>
      <c r="L66" s="24"/>
      <c r="M66" s="33" t="e">
        <v>#N/A</v>
      </c>
      <c r="N66" s="53" t="e">
        <v>#N/A</v>
      </c>
      <c r="O66" s="42"/>
      <c r="P66" s="54" t="e">
        <v>#N/A</v>
      </c>
      <c r="Q66" s="104" t="e">
        <v>#N/A</v>
      </c>
      <c r="R66" s="55" t="e">
        <v>#N/A</v>
      </c>
      <c r="S66" s="55" t="e">
        <v>#N/A</v>
      </c>
      <c r="T66" s="48" t="e">
        <v>#N/A</v>
      </c>
      <c r="V66" s="49" t="e">
        <v>#N/A</v>
      </c>
      <c r="W66" s="48" t="e">
        <v>#N/A</v>
      </c>
      <c r="Y66" s="49" t="e">
        <v>#N/A</v>
      </c>
      <c r="Z66" s="48" t="e">
        <v>#N/A</v>
      </c>
      <c r="AA66" s="49" t="e">
        <v>#N/A</v>
      </c>
      <c r="AB66" s="47" t="e">
        <v>#N/A</v>
      </c>
      <c r="AC66" s="48" t="e">
        <v>#N/A</v>
      </c>
      <c r="AD66" s="23" t="e">
        <v>#N/A</v>
      </c>
      <c r="AE66" s="23" t="e">
        <v>#N/A</v>
      </c>
    </row>
    <row r="67" spans="1:31" ht="56">
      <c r="A67" s="28" t="s">
        <v>71</v>
      </c>
      <c r="B67" s="64"/>
      <c r="C67" s="28"/>
      <c r="D67" s="28"/>
      <c r="E67" s="94" t="e">
        <f t="shared" ref="E67:E130" si="1">VLOOKUP(A67,$B$2:$B$200,1,FALSE)</f>
        <v>#N/A</v>
      </c>
      <c r="F67" s="28"/>
      <c r="G67" s="28"/>
      <c r="H67" s="104" t="s">
        <v>119</v>
      </c>
      <c r="I67" s="100" t="s">
        <v>173</v>
      </c>
      <c r="J67" s="105">
        <v>8</v>
      </c>
      <c r="K67" s="62" t="e">
        <v>#N/A</v>
      </c>
      <c r="L67" s="24"/>
      <c r="M67" s="33" t="e">
        <v>#N/A</v>
      </c>
      <c r="N67" s="53" t="e">
        <v>#N/A</v>
      </c>
      <c r="O67" s="42"/>
      <c r="P67" s="54" t="e">
        <v>#N/A</v>
      </c>
      <c r="Q67" s="104" t="s">
        <v>71</v>
      </c>
      <c r="R67" s="55" t="s">
        <v>209</v>
      </c>
      <c r="S67" s="55">
        <v>43</v>
      </c>
      <c r="T67" s="48" t="e">
        <v>#N/A</v>
      </c>
      <c r="V67" s="49" t="e">
        <v>#N/A</v>
      </c>
      <c r="W67" s="48" t="e">
        <v>#N/A</v>
      </c>
      <c r="Y67" s="49" t="e">
        <v>#N/A</v>
      </c>
      <c r="Z67" s="48" t="e">
        <v>#N/A</v>
      </c>
      <c r="AA67" s="49" t="e">
        <v>#N/A</v>
      </c>
      <c r="AB67" s="47" t="e">
        <v>#N/A</v>
      </c>
      <c r="AC67" s="48" t="e">
        <v>#N/A</v>
      </c>
      <c r="AD67" s="23" t="e">
        <v>#N/A</v>
      </c>
      <c r="AE67" s="23" t="e">
        <v>#N/A</v>
      </c>
    </row>
    <row r="68" spans="1:31" ht="31">
      <c r="A68" s="28" t="s">
        <v>122</v>
      </c>
      <c r="B68" s="64"/>
      <c r="C68" s="28"/>
      <c r="D68" s="28"/>
      <c r="E68" s="94" t="e">
        <f t="shared" si="1"/>
        <v>#N/A</v>
      </c>
      <c r="F68" s="28"/>
      <c r="G68" s="28"/>
      <c r="H68" s="104" t="s">
        <v>120</v>
      </c>
      <c r="I68" s="100" t="s">
        <v>174</v>
      </c>
      <c r="J68" s="105">
        <v>9</v>
      </c>
      <c r="K68" s="62" t="e">
        <v>#N/A</v>
      </c>
      <c r="L68" s="24"/>
      <c r="M68" s="33" t="e">
        <v>#N/A</v>
      </c>
      <c r="N68" s="53" t="e">
        <v>#N/A</v>
      </c>
      <c r="O68" s="42"/>
      <c r="P68" s="54" t="e">
        <v>#N/A</v>
      </c>
      <c r="Q68" s="104" t="e">
        <v>#N/A</v>
      </c>
      <c r="R68" s="55" t="e">
        <v>#N/A</v>
      </c>
      <c r="S68" s="55" t="e">
        <v>#N/A</v>
      </c>
      <c r="T68" s="48" t="e">
        <v>#N/A</v>
      </c>
      <c r="V68" s="49" t="e">
        <v>#N/A</v>
      </c>
      <c r="W68" s="48" t="e">
        <v>#N/A</v>
      </c>
      <c r="Y68" s="49" t="e">
        <v>#N/A</v>
      </c>
      <c r="Z68" s="48" t="e">
        <v>#N/A</v>
      </c>
      <c r="AA68" s="49" t="e">
        <v>#N/A</v>
      </c>
      <c r="AB68" s="47" t="e">
        <v>#N/A</v>
      </c>
      <c r="AC68" s="48" t="e">
        <v>#N/A</v>
      </c>
      <c r="AD68" s="23" t="e">
        <v>#N/A</v>
      </c>
      <c r="AE68" s="23" t="e">
        <v>#N/A</v>
      </c>
    </row>
    <row r="69" spans="1:31" ht="31">
      <c r="A69" s="28" t="s">
        <v>124</v>
      </c>
      <c r="B69" s="64"/>
      <c r="C69" s="28"/>
      <c r="D69" s="28"/>
      <c r="E69" s="94" t="e">
        <f t="shared" si="1"/>
        <v>#N/A</v>
      </c>
      <c r="F69" s="28"/>
      <c r="G69" s="28"/>
      <c r="H69" s="104" t="s">
        <v>121</v>
      </c>
      <c r="I69" s="100" t="s">
        <v>174</v>
      </c>
      <c r="J69" s="105">
        <v>10</v>
      </c>
      <c r="K69" s="62" t="e">
        <v>#N/A</v>
      </c>
      <c r="L69" s="24"/>
      <c r="M69" s="33" t="e">
        <v>#N/A</v>
      </c>
      <c r="N69" s="53" t="e">
        <v>#N/A</v>
      </c>
      <c r="O69" s="42"/>
      <c r="P69" s="54" t="e">
        <v>#N/A</v>
      </c>
      <c r="Q69" s="104" t="e">
        <v>#N/A</v>
      </c>
      <c r="R69" s="55" t="e">
        <v>#N/A</v>
      </c>
      <c r="S69" s="55" t="e">
        <v>#N/A</v>
      </c>
      <c r="T69" s="48" t="e">
        <v>#N/A</v>
      </c>
      <c r="V69" s="49" t="e">
        <v>#N/A</v>
      </c>
      <c r="W69" s="48" t="e">
        <v>#N/A</v>
      </c>
      <c r="Y69" s="49" t="e">
        <v>#N/A</v>
      </c>
      <c r="Z69" s="48" t="e">
        <v>#N/A</v>
      </c>
      <c r="AA69" s="49" t="e">
        <v>#N/A</v>
      </c>
      <c r="AB69" s="47" t="e">
        <v>#N/A</v>
      </c>
      <c r="AC69" s="48" t="e">
        <v>#N/A</v>
      </c>
      <c r="AD69" s="23" t="e">
        <v>#N/A</v>
      </c>
      <c r="AE69" s="23" t="e">
        <v>#N/A</v>
      </c>
    </row>
    <row r="70" spans="1:31" ht="31">
      <c r="A70" s="28" t="s">
        <v>72</v>
      </c>
      <c r="B70" s="64"/>
      <c r="C70" s="28"/>
      <c r="D70" s="28"/>
      <c r="E70" s="94" t="e">
        <f t="shared" si="1"/>
        <v>#N/A</v>
      </c>
      <c r="F70" s="28"/>
      <c r="G70" s="28"/>
      <c r="H70" s="104" t="s">
        <v>71</v>
      </c>
      <c r="I70" s="100" t="s">
        <v>165</v>
      </c>
      <c r="J70" s="105">
        <v>12</v>
      </c>
      <c r="K70" s="62" t="e">
        <v>#N/A</v>
      </c>
      <c r="L70" s="24"/>
      <c r="M70" s="33" t="e">
        <v>#N/A</v>
      </c>
      <c r="N70" s="53" t="e">
        <v>#N/A</v>
      </c>
      <c r="O70" s="42"/>
      <c r="P70" s="54" t="e">
        <v>#N/A</v>
      </c>
      <c r="Q70" s="104" t="s">
        <v>72</v>
      </c>
      <c r="R70" s="55" t="s">
        <v>209</v>
      </c>
      <c r="S70" s="55">
        <v>47</v>
      </c>
      <c r="T70" s="48" t="e">
        <v>#N/A</v>
      </c>
      <c r="V70" s="49" t="e">
        <v>#N/A</v>
      </c>
      <c r="W70" s="48" t="e">
        <v>#N/A</v>
      </c>
      <c r="Y70" s="49" t="e">
        <v>#N/A</v>
      </c>
      <c r="Z70" s="48" t="e">
        <v>#N/A</v>
      </c>
      <c r="AA70" s="49" t="e">
        <v>#N/A</v>
      </c>
      <c r="AB70" s="47" t="e">
        <v>#N/A</v>
      </c>
      <c r="AC70" s="48" t="e">
        <v>#N/A</v>
      </c>
      <c r="AD70" s="23" t="e">
        <v>#N/A</v>
      </c>
      <c r="AE70" s="23" t="e">
        <v>#N/A</v>
      </c>
    </row>
    <row r="71" spans="1:31" ht="31">
      <c r="A71" s="37" t="s">
        <v>126</v>
      </c>
      <c r="B71" s="64"/>
      <c r="C71" s="28"/>
      <c r="D71" s="28"/>
      <c r="E71" s="94" t="e">
        <f t="shared" si="1"/>
        <v>#N/A</v>
      </c>
      <c r="F71" s="28"/>
      <c r="G71" s="28"/>
      <c r="H71" s="104" t="s">
        <v>122</v>
      </c>
      <c r="I71" s="100" t="s">
        <v>102</v>
      </c>
      <c r="J71" s="105">
        <v>13</v>
      </c>
      <c r="K71" s="62" t="e">
        <v>#N/A</v>
      </c>
      <c r="L71" s="24"/>
      <c r="M71" s="33" t="e">
        <v>#N/A</v>
      </c>
      <c r="N71" s="53" t="e">
        <v>#N/A</v>
      </c>
      <c r="O71" s="42"/>
      <c r="P71" s="54" t="e">
        <v>#N/A</v>
      </c>
      <c r="Q71" s="104" t="e">
        <v>#N/A</v>
      </c>
      <c r="R71" s="55" t="e">
        <v>#N/A</v>
      </c>
      <c r="S71" s="55" t="e">
        <v>#N/A</v>
      </c>
      <c r="T71" s="48" t="e">
        <v>#N/A</v>
      </c>
      <c r="V71" s="49" t="e">
        <v>#N/A</v>
      </c>
      <c r="W71" s="48" t="e">
        <v>#N/A</v>
      </c>
      <c r="Y71" s="49" t="e">
        <v>#N/A</v>
      </c>
      <c r="Z71" s="48" t="e">
        <v>#N/A</v>
      </c>
      <c r="AA71" s="49" t="e">
        <v>#N/A</v>
      </c>
      <c r="AB71" s="47" t="e">
        <v>#N/A</v>
      </c>
      <c r="AC71" s="48" t="e">
        <v>#N/A</v>
      </c>
      <c r="AD71" s="23" t="e">
        <v>#N/A</v>
      </c>
      <c r="AE71" s="23" t="e">
        <v>#N/A</v>
      </c>
    </row>
    <row r="72" spans="1:31" ht="31">
      <c r="A72" s="39" t="s">
        <v>127</v>
      </c>
      <c r="B72" s="64"/>
      <c r="C72" s="28"/>
      <c r="D72" s="28"/>
      <c r="E72" s="94" t="e">
        <f t="shared" si="1"/>
        <v>#N/A</v>
      </c>
      <c r="F72" s="28"/>
      <c r="G72" s="28"/>
      <c r="H72" s="104" t="s">
        <v>124</v>
      </c>
      <c r="I72" s="100" t="s">
        <v>176</v>
      </c>
      <c r="J72" s="105">
        <v>17</v>
      </c>
      <c r="K72" s="62" t="e">
        <v>#N/A</v>
      </c>
      <c r="L72" s="24"/>
      <c r="M72" s="33" t="e">
        <v>#N/A</v>
      </c>
      <c r="N72" s="53" t="e">
        <v>#N/A</v>
      </c>
      <c r="O72" s="42"/>
      <c r="P72" s="54" t="e">
        <v>#N/A</v>
      </c>
      <c r="Q72" s="104" t="e">
        <v>#N/A</v>
      </c>
      <c r="R72" s="55" t="e">
        <v>#N/A</v>
      </c>
      <c r="S72" s="55" t="e">
        <v>#N/A</v>
      </c>
      <c r="T72" s="48" t="e">
        <v>#N/A</v>
      </c>
      <c r="V72" s="49" t="e">
        <v>#N/A</v>
      </c>
      <c r="W72" s="48" t="e">
        <v>#N/A</v>
      </c>
      <c r="Y72" s="49" t="e">
        <v>#N/A</v>
      </c>
      <c r="Z72" s="48" t="e">
        <v>#N/A</v>
      </c>
      <c r="AA72" s="49" t="e">
        <v>#N/A</v>
      </c>
      <c r="AB72" s="47" t="e">
        <v>#N/A</v>
      </c>
      <c r="AC72" s="48" t="e">
        <v>#N/A</v>
      </c>
      <c r="AD72" s="23" t="e">
        <v>#N/A</v>
      </c>
      <c r="AE72" s="23" t="e">
        <v>#N/A</v>
      </c>
    </row>
    <row r="73" spans="1:31" ht="31">
      <c r="A73" s="39" t="s">
        <v>128</v>
      </c>
      <c r="B73" s="64"/>
      <c r="C73" s="28"/>
      <c r="D73" s="28"/>
      <c r="E73" s="94" t="e">
        <f t="shared" si="1"/>
        <v>#N/A</v>
      </c>
      <c r="F73" s="28"/>
      <c r="G73" s="28"/>
      <c r="H73" s="104" t="s">
        <v>72</v>
      </c>
      <c r="I73" s="100" t="s">
        <v>110</v>
      </c>
      <c r="J73" s="105">
        <v>19</v>
      </c>
      <c r="K73" s="62" t="e">
        <v>#N/A</v>
      </c>
      <c r="L73" s="24"/>
      <c r="M73" s="33" t="e">
        <v>#N/A</v>
      </c>
      <c r="N73" s="53" t="e">
        <v>#N/A</v>
      </c>
      <c r="O73" s="42"/>
      <c r="P73" s="54" t="e">
        <v>#N/A</v>
      </c>
      <c r="Q73" s="104" t="e">
        <v>#N/A</v>
      </c>
      <c r="R73" s="55" t="e">
        <v>#N/A</v>
      </c>
      <c r="S73" s="55" t="e">
        <v>#N/A</v>
      </c>
      <c r="T73" s="48" t="e">
        <v>#N/A</v>
      </c>
      <c r="V73" s="49" t="e">
        <v>#N/A</v>
      </c>
      <c r="W73" s="48" t="e">
        <v>#N/A</v>
      </c>
      <c r="Y73" s="49" t="e">
        <v>#N/A</v>
      </c>
      <c r="Z73" s="48" t="e">
        <v>#N/A</v>
      </c>
      <c r="AA73" s="49" t="e">
        <v>#N/A</v>
      </c>
      <c r="AB73" s="47" t="e">
        <v>#N/A</v>
      </c>
      <c r="AC73" s="48" t="e">
        <v>#N/A</v>
      </c>
      <c r="AD73" s="23" t="e">
        <v>#N/A</v>
      </c>
      <c r="AE73" s="23" t="e">
        <v>#N/A</v>
      </c>
    </row>
    <row r="74" spans="1:31" ht="31">
      <c r="A74" s="39" t="s">
        <v>129</v>
      </c>
      <c r="B74" s="62"/>
      <c r="C74" s="37"/>
      <c r="D74" s="37"/>
      <c r="E74" s="94" t="e">
        <f t="shared" si="1"/>
        <v>#N/A</v>
      </c>
      <c r="F74" s="37"/>
      <c r="G74" s="37"/>
      <c r="H74" s="104" t="s">
        <v>126</v>
      </c>
      <c r="I74" s="100" t="s">
        <v>125</v>
      </c>
      <c r="J74" s="105">
        <v>20</v>
      </c>
      <c r="K74" s="62" t="e">
        <v>#N/A</v>
      </c>
      <c r="L74" s="24"/>
      <c r="M74" s="33" t="e">
        <v>#N/A</v>
      </c>
      <c r="N74" s="53" t="e">
        <v>#N/A</v>
      </c>
      <c r="O74" s="42"/>
      <c r="P74" s="54" t="e">
        <v>#N/A</v>
      </c>
      <c r="Q74" s="104" t="e">
        <v>#N/A</v>
      </c>
      <c r="R74" s="55" t="e">
        <v>#N/A</v>
      </c>
      <c r="S74" s="55" t="e">
        <v>#N/A</v>
      </c>
      <c r="T74" s="48" t="e">
        <v>#N/A</v>
      </c>
      <c r="V74" s="49" t="e">
        <v>#N/A</v>
      </c>
      <c r="W74" s="48" t="e">
        <v>#N/A</v>
      </c>
      <c r="Y74" s="49" t="e">
        <v>#N/A</v>
      </c>
      <c r="Z74" s="48" t="e">
        <v>#N/A</v>
      </c>
      <c r="AA74" s="49" t="e">
        <v>#N/A</v>
      </c>
      <c r="AB74" s="47" t="e">
        <v>#N/A</v>
      </c>
      <c r="AC74" s="48" t="e">
        <v>#N/A</v>
      </c>
      <c r="AD74" s="23" t="e">
        <v>#N/A</v>
      </c>
      <c r="AE74" s="23" t="e">
        <v>#N/A</v>
      </c>
    </row>
    <row r="75" spans="1:31" ht="31">
      <c r="A75" s="28" t="s">
        <v>130</v>
      </c>
      <c r="B75" s="70"/>
      <c r="C75" s="39"/>
      <c r="D75" s="39"/>
      <c r="E75" s="94" t="e">
        <f t="shared" si="1"/>
        <v>#N/A</v>
      </c>
      <c r="F75" s="39"/>
      <c r="G75" s="39"/>
      <c r="H75" s="104" t="s">
        <v>127</v>
      </c>
      <c r="I75" s="100" t="s">
        <v>178</v>
      </c>
      <c r="J75" s="105">
        <v>21</v>
      </c>
      <c r="K75" s="62" t="e">
        <v>#N/A</v>
      </c>
      <c r="L75" s="24"/>
      <c r="M75" s="33" t="e">
        <v>#N/A</v>
      </c>
      <c r="N75" s="53" t="e">
        <v>#N/A</v>
      </c>
      <c r="O75" s="42"/>
      <c r="P75" s="54" t="e">
        <v>#N/A</v>
      </c>
      <c r="Q75" s="104" t="e">
        <v>#N/A</v>
      </c>
      <c r="R75" s="55" t="e">
        <v>#N/A</v>
      </c>
      <c r="S75" s="55" t="e">
        <v>#N/A</v>
      </c>
      <c r="T75" s="48" t="e">
        <v>#N/A</v>
      </c>
      <c r="V75" s="49" t="e">
        <v>#N/A</v>
      </c>
      <c r="W75" s="48" t="e">
        <v>#N/A</v>
      </c>
      <c r="Y75" s="49" t="e">
        <v>#N/A</v>
      </c>
      <c r="Z75" s="48" t="e">
        <v>#N/A</v>
      </c>
      <c r="AA75" s="49" t="e">
        <v>#N/A</v>
      </c>
      <c r="AB75" s="47" t="e">
        <v>#N/A</v>
      </c>
      <c r="AC75" s="48" t="e">
        <v>#N/A</v>
      </c>
      <c r="AD75" s="23" t="e">
        <v>#N/A</v>
      </c>
      <c r="AE75" s="23" t="e">
        <v>#N/A</v>
      </c>
    </row>
    <row r="76" spans="1:31" ht="31">
      <c r="A76" s="28" t="s">
        <v>73</v>
      </c>
      <c r="B76" s="70"/>
      <c r="C76" s="39"/>
      <c r="D76" s="39"/>
      <c r="E76" s="94" t="e">
        <f t="shared" si="1"/>
        <v>#N/A</v>
      </c>
      <c r="F76" s="39"/>
      <c r="G76" s="39"/>
      <c r="H76" s="104" t="s">
        <v>128</v>
      </c>
      <c r="I76" s="100" t="s">
        <v>179</v>
      </c>
      <c r="J76" s="105">
        <v>22</v>
      </c>
      <c r="K76" s="62" t="e">
        <v>#N/A</v>
      </c>
      <c r="L76" s="24"/>
      <c r="M76" s="33" t="e">
        <v>#N/A</v>
      </c>
      <c r="N76" s="53" t="e">
        <v>#N/A</v>
      </c>
      <c r="O76" s="42"/>
      <c r="P76" s="54" t="e">
        <v>#N/A</v>
      </c>
      <c r="Q76" s="104" t="s">
        <v>73</v>
      </c>
      <c r="R76" s="55" t="s">
        <v>209</v>
      </c>
      <c r="S76" s="55">
        <v>48</v>
      </c>
      <c r="T76" s="48" t="e">
        <v>#N/A</v>
      </c>
      <c r="V76" s="49" t="e">
        <v>#N/A</v>
      </c>
      <c r="W76" s="48" t="e">
        <v>#N/A</v>
      </c>
      <c r="Y76" s="49" t="e">
        <v>#N/A</v>
      </c>
      <c r="Z76" s="48" t="e">
        <v>#N/A</v>
      </c>
      <c r="AA76" s="49" t="e">
        <v>#N/A</v>
      </c>
      <c r="AB76" s="47" t="e">
        <v>#N/A</v>
      </c>
      <c r="AC76" s="48" t="e">
        <v>#N/A</v>
      </c>
      <c r="AD76" s="23" t="e">
        <v>#N/A</v>
      </c>
      <c r="AE76" s="23" t="e">
        <v>#N/A</v>
      </c>
    </row>
    <row r="77" spans="1:31" ht="31">
      <c r="A77" s="28" t="s">
        <v>131</v>
      </c>
      <c r="B77" s="70"/>
      <c r="C77" s="39"/>
      <c r="D77" s="39"/>
      <c r="E77" s="94" t="e">
        <f t="shared" si="1"/>
        <v>#N/A</v>
      </c>
      <c r="F77" s="39"/>
      <c r="G77" s="39"/>
      <c r="H77" s="104" t="s">
        <v>129</v>
      </c>
      <c r="I77" s="100" t="s">
        <v>180</v>
      </c>
      <c r="J77" s="105">
        <v>23</v>
      </c>
      <c r="K77" s="62" t="e">
        <v>#N/A</v>
      </c>
      <c r="L77" s="24"/>
      <c r="M77" s="33" t="e">
        <v>#N/A</v>
      </c>
      <c r="N77" s="53" t="e">
        <v>#N/A</v>
      </c>
      <c r="O77" s="42"/>
      <c r="P77" s="54" t="e">
        <v>#N/A</v>
      </c>
      <c r="Q77" s="104" t="e">
        <v>#N/A</v>
      </c>
      <c r="R77" s="55" t="e">
        <v>#N/A</v>
      </c>
      <c r="S77" s="55" t="e">
        <v>#N/A</v>
      </c>
      <c r="T77" s="48" t="e">
        <v>#N/A</v>
      </c>
      <c r="V77" s="49" t="e">
        <v>#N/A</v>
      </c>
      <c r="W77" s="48" t="e">
        <v>#N/A</v>
      </c>
      <c r="Y77" s="49" t="e">
        <v>#N/A</v>
      </c>
      <c r="Z77" s="48" t="e">
        <v>#N/A</v>
      </c>
      <c r="AA77" s="49" t="e">
        <v>#N/A</v>
      </c>
      <c r="AB77" s="47" t="e">
        <v>#N/A</v>
      </c>
      <c r="AC77" s="48" t="e">
        <v>#N/A</v>
      </c>
      <c r="AD77" s="23" t="e">
        <v>#N/A</v>
      </c>
      <c r="AE77" s="23" t="e">
        <v>#N/A</v>
      </c>
    </row>
    <row r="78" spans="1:31" ht="31">
      <c r="A78" s="26" t="s">
        <v>191</v>
      </c>
      <c r="B78" s="64"/>
      <c r="C78" s="28"/>
      <c r="D78" s="28"/>
      <c r="E78" s="94" t="e">
        <f t="shared" si="1"/>
        <v>#N/A</v>
      </c>
      <c r="F78" s="28"/>
      <c r="G78" s="28"/>
      <c r="H78" s="104" t="s">
        <v>130</v>
      </c>
      <c r="I78" s="100" t="s">
        <v>114</v>
      </c>
      <c r="J78" s="105">
        <v>24</v>
      </c>
      <c r="K78" s="62" t="e">
        <v>#N/A</v>
      </c>
      <c r="L78" s="24"/>
      <c r="M78" s="33" t="e">
        <v>#N/A</v>
      </c>
      <c r="N78" s="53" t="e">
        <v>#N/A</v>
      </c>
      <c r="O78" s="42"/>
      <c r="P78" s="54" t="e">
        <v>#N/A</v>
      </c>
      <c r="Q78" s="104" t="e">
        <v>#N/A</v>
      </c>
      <c r="R78" s="55" t="e">
        <v>#N/A</v>
      </c>
      <c r="S78" s="55" t="e">
        <v>#N/A</v>
      </c>
      <c r="T78" s="48" t="e">
        <v>#N/A</v>
      </c>
      <c r="V78" s="49" t="e">
        <v>#N/A</v>
      </c>
      <c r="W78" s="48" t="e">
        <v>#N/A</v>
      </c>
      <c r="Y78" s="49" t="e">
        <v>#N/A</v>
      </c>
      <c r="Z78" s="48" t="e">
        <v>#N/A</v>
      </c>
      <c r="AA78" s="49" t="e">
        <v>#N/A</v>
      </c>
      <c r="AB78" s="47" t="e">
        <v>#N/A</v>
      </c>
      <c r="AC78" s="48" t="e">
        <v>#N/A</v>
      </c>
      <c r="AD78" s="23" t="e">
        <v>#N/A</v>
      </c>
      <c r="AE78" s="23" t="e">
        <v>#N/A</v>
      </c>
    </row>
    <row r="79" spans="1:31" ht="31">
      <c r="A79" s="28" t="s">
        <v>135</v>
      </c>
      <c r="B79" s="64"/>
      <c r="C79" s="28"/>
      <c r="D79" s="28"/>
      <c r="E79" s="94" t="e">
        <f t="shared" si="1"/>
        <v>#N/A</v>
      </c>
      <c r="F79" s="28"/>
      <c r="G79" s="28"/>
      <c r="H79" s="104" t="s">
        <v>73</v>
      </c>
      <c r="I79" s="100" t="s">
        <v>109</v>
      </c>
      <c r="J79" s="105">
        <v>25</v>
      </c>
      <c r="K79" s="62" t="e">
        <v>#N/A</v>
      </c>
      <c r="L79" s="24"/>
      <c r="M79" s="33" t="e">
        <v>#N/A</v>
      </c>
      <c r="N79" s="53" t="e">
        <v>#N/A</v>
      </c>
      <c r="O79" s="42"/>
      <c r="P79" s="54" t="e">
        <v>#N/A</v>
      </c>
      <c r="Q79" s="104" t="e">
        <v>#N/A</v>
      </c>
      <c r="R79" s="55" t="e">
        <v>#N/A</v>
      </c>
      <c r="S79" s="55" t="e">
        <v>#N/A</v>
      </c>
      <c r="T79" s="48" t="e">
        <v>#N/A</v>
      </c>
      <c r="V79" s="49" t="e">
        <v>#N/A</v>
      </c>
      <c r="W79" s="48" t="e">
        <v>#N/A</v>
      </c>
      <c r="Y79" s="49" t="e">
        <v>#N/A</v>
      </c>
      <c r="Z79" s="48" t="e">
        <v>#N/A</v>
      </c>
      <c r="AA79" s="49" t="e">
        <v>#N/A</v>
      </c>
      <c r="AB79" s="47" t="e">
        <v>#N/A</v>
      </c>
      <c r="AC79" s="48" t="e">
        <v>#N/A</v>
      </c>
      <c r="AD79" s="23" t="e">
        <v>#N/A</v>
      </c>
      <c r="AE79" s="23" t="e">
        <v>#N/A</v>
      </c>
    </row>
    <row r="80" spans="1:31" ht="31">
      <c r="A80" s="37" t="s">
        <v>154</v>
      </c>
      <c r="B80" s="64"/>
      <c r="C80" s="28"/>
      <c r="D80" s="28"/>
      <c r="E80" s="94" t="e">
        <f t="shared" si="1"/>
        <v>#N/A</v>
      </c>
      <c r="F80" s="28"/>
      <c r="G80" s="28"/>
      <c r="H80" s="104" t="s">
        <v>131</v>
      </c>
      <c r="I80" s="100" t="s">
        <v>103</v>
      </c>
      <c r="J80" s="105">
        <v>26</v>
      </c>
      <c r="K80" s="62" t="e">
        <v>#N/A</v>
      </c>
      <c r="L80" s="24"/>
      <c r="M80" s="33" t="e">
        <v>#N/A</v>
      </c>
      <c r="N80" s="53" t="e">
        <v>#N/A</v>
      </c>
      <c r="O80" s="42"/>
      <c r="P80" s="54" t="e">
        <v>#N/A</v>
      </c>
      <c r="Q80" s="104" t="e">
        <v>#N/A</v>
      </c>
      <c r="R80" s="55" t="e">
        <v>#N/A</v>
      </c>
      <c r="S80" s="55" t="e">
        <v>#N/A</v>
      </c>
      <c r="T80" s="48" t="e">
        <v>#N/A</v>
      </c>
      <c r="V80" s="49" t="e">
        <v>#N/A</v>
      </c>
      <c r="W80" s="48" t="e">
        <v>#N/A</v>
      </c>
      <c r="Y80" s="49" t="e">
        <v>#N/A</v>
      </c>
      <c r="Z80" s="48" t="e">
        <v>#N/A</v>
      </c>
      <c r="AA80" s="49" t="e">
        <v>#N/A</v>
      </c>
      <c r="AB80" s="47" t="e">
        <v>#N/A</v>
      </c>
      <c r="AC80" s="48" t="e">
        <v>#N/A</v>
      </c>
      <c r="AD80" s="23" t="e">
        <v>#N/A</v>
      </c>
      <c r="AE80" s="23" t="e">
        <v>#N/A</v>
      </c>
    </row>
    <row r="81" spans="1:31" ht="31">
      <c r="A81" s="28" t="s">
        <v>138</v>
      </c>
      <c r="E81" s="94" t="e">
        <f t="shared" si="1"/>
        <v>#N/A</v>
      </c>
      <c r="H81" s="104" t="s">
        <v>191</v>
      </c>
      <c r="I81" s="100" t="s">
        <v>197</v>
      </c>
      <c r="J81" s="105">
        <v>30</v>
      </c>
      <c r="K81" s="62" t="e">
        <v>#N/A</v>
      </c>
      <c r="L81" s="24"/>
      <c r="M81" s="33" t="e">
        <v>#N/A</v>
      </c>
      <c r="N81" s="53" t="e">
        <v>#N/A</v>
      </c>
      <c r="O81" s="42"/>
      <c r="P81" s="54" t="e">
        <v>#N/A</v>
      </c>
      <c r="Q81" s="104" t="e">
        <v>#N/A</v>
      </c>
      <c r="R81" s="55" t="e">
        <v>#N/A</v>
      </c>
      <c r="S81" s="55" t="e">
        <v>#N/A</v>
      </c>
      <c r="T81" s="48" t="e">
        <v>#N/A</v>
      </c>
      <c r="V81" s="49" t="e">
        <v>#N/A</v>
      </c>
      <c r="W81" s="48" t="e">
        <v>#N/A</v>
      </c>
      <c r="Y81" s="49" t="e">
        <v>#N/A</v>
      </c>
      <c r="Z81" s="48" t="e">
        <v>#N/A</v>
      </c>
      <c r="AA81" s="49" t="e">
        <v>#N/A</v>
      </c>
      <c r="AB81" s="47" t="e">
        <v>#N/A</v>
      </c>
      <c r="AC81" s="48" t="e">
        <v>#N/A</v>
      </c>
      <c r="AD81" s="23" t="e">
        <v>#N/A</v>
      </c>
      <c r="AE81" s="23" t="e">
        <v>#N/A</v>
      </c>
    </row>
    <row r="82" spans="1:31" ht="56">
      <c r="A82" s="39" t="s">
        <v>139</v>
      </c>
      <c r="B82" s="64"/>
      <c r="C82" s="28"/>
      <c r="D82" s="28"/>
      <c r="E82" s="94" t="e">
        <f t="shared" si="1"/>
        <v>#N/A</v>
      </c>
      <c r="F82" s="28"/>
      <c r="G82" s="28"/>
      <c r="H82" s="104" t="s">
        <v>135</v>
      </c>
      <c r="I82" s="100" t="s">
        <v>136</v>
      </c>
      <c r="J82" s="105">
        <v>35</v>
      </c>
      <c r="K82" s="62" t="e">
        <v>#N/A</v>
      </c>
      <c r="L82" s="24"/>
      <c r="M82" s="33" t="e">
        <v>#N/A</v>
      </c>
      <c r="N82" s="53" t="e">
        <v>#N/A</v>
      </c>
      <c r="O82" s="42"/>
      <c r="P82" s="54" t="e">
        <v>#N/A</v>
      </c>
      <c r="Q82" s="104" t="e">
        <v>#N/A</v>
      </c>
      <c r="R82" s="55" t="e">
        <v>#N/A</v>
      </c>
      <c r="S82" s="55" t="e">
        <v>#N/A</v>
      </c>
      <c r="T82" s="48" t="e">
        <v>#N/A</v>
      </c>
      <c r="V82" s="49" t="e">
        <v>#N/A</v>
      </c>
      <c r="W82" s="48" t="e">
        <v>#N/A</v>
      </c>
      <c r="Y82" s="49" t="e">
        <v>#N/A</v>
      </c>
      <c r="Z82" s="48" t="e">
        <v>#N/A</v>
      </c>
      <c r="AA82" s="49" t="e">
        <v>#N/A</v>
      </c>
      <c r="AB82" s="47" t="e">
        <v>#N/A</v>
      </c>
      <c r="AC82" s="48" t="e">
        <v>#N/A</v>
      </c>
      <c r="AD82" s="23" t="e">
        <v>#N/A</v>
      </c>
      <c r="AE82" s="23" t="e">
        <v>#N/A</v>
      </c>
    </row>
    <row r="83" spans="1:31" ht="31">
      <c r="A83" s="28" t="s">
        <v>140</v>
      </c>
      <c r="B83" s="62"/>
      <c r="C83" s="37"/>
      <c r="D83" s="37"/>
      <c r="E83" s="94" t="e">
        <f t="shared" si="1"/>
        <v>#N/A</v>
      </c>
      <c r="F83" s="37"/>
      <c r="G83" s="37"/>
      <c r="H83" s="104" t="s">
        <v>195</v>
      </c>
      <c r="I83" s="100" t="s">
        <v>183</v>
      </c>
      <c r="J83" s="105">
        <v>37</v>
      </c>
      <c r="K83" s="62" t="e">
        <v>#N/A</v>
      </c>
      <c r="L83" s="24"/>
      <c r="M83" s="33" t="e">
        <v>#N/A</v>
      </c>
      <c r="N83" s="53" t="e">
        <v>#N/A</v>
      </c>
      <c r="O83" s="42"/>
      <c r="P83" s="54" t="e">
        <v>#N/A</v>
      </c>
      <c r="Q83" s="104" t="e">
        <v>#N/A</v>
      </c>
      <c r="R83" s="55" t="e">
        <v>#N/A</v>
      </c>
      <c r="S83" s="55" t="e">
        <v>#N/A</v>
      </c>
      <c r="T83" s="48" t="e">
        <v>#N/A</v>
      </c>
      <c r="V83" s="49" t="e">
        <v>#N/A</v>
      </c>
      <c r="W83" s="48" t="e">
        <v>#N/A</v>
      </c>
      <c r="Y83" s="49" t="e">
        <v>#N/A</v>
      </c>
      <c r="Z83" s="48" t="e">
        <v>#N/A</v>
      </c>
      <c r="AA83" s="49" t="e">
        <v>#N/A</v>
      </c>
      <c r="AB83" s="47" t="e">
        <v>#N/A</v>
      </c>
      <c r="AC83" s="48" t="e">
        <v>#N/A</v>
      </c>
      <c r="AD83" s="23" t="e">
        <v>#N/A</v>
      </c>
      <c r="AE83" s="23" t="e">
        <v>#N/A</v>
      </c>
    </row>
    <row r="84" spans="1:31" ht="84">
      <c r="A84" s="28" t="s">
        <v>111</v>
      </c>
      <c r="B84" s="64"/>
      <c r="C84" s="28"/>
      <c r="D84" s="28"/>
      <c r="E84" s="94" t="e">
        <f t="shared" si="1"/>
        <v>#N/A</v>
      </c>
      <c r="F84" s="28"/>
      <c r="G84" s="28"/>
      <c r="H84" s="104" t="s">
        <v>138</v>
      </c>
      <c r="I84" s="100" t="s">
        <v>137</v>
      </c>
      <c r="J84" s="105">
        <v>38</v>
      </c>
      <c r="K84" s="62" t="e">
        <v>#N/A</v>
      </c>
      <c r="L84" s="24"/>
      <c r="M84" s="33" t="e">
        <v>#N/A</v>
      </c>
      <c r="N84" s="53" t="e">
        <v>#N/A</v>
      </c>
      <c r="O84" s="42"/>
      <c r="P84" s="54" t="e">
        <v>#N/A</v>
      </c>
      <c r="Q84" s="104" t="e">
        <v>#N/A</v>
      </c>
      <c r="R84" s="55" t="e">
        <v>#N/A</v>
      </c>
      <c r="S84" s="55" t="e">
        <v>#N/A</v>
      </c>
      <c r="T84" s="48" t="e">
        <v>#N/A</v>
      </c>
      <c r="V84" s="49" t="e">
        <v>#N/A</v>
      </c>
      <c r="W84" s="48" t="s">
        <v>111</v>
      </c>
      <c r="Y84" s="49">
        <v>15</v>
      </c>
      <c r="Z84" s="48" t="e">
        <v>#N/A</v>
      </c>
      <c r="AA84" s="49" t="e">
        <v>#N/A</v>
      </c>
      <c r="AB84" s="47" t="e">
        <v>#N/A</v>
      </c>
      <c r="AC84" s="48" t="e">
        <v>#N/A</v>
      </c>
      <c r="AD84" s="23" t="e">
        <v>#N/A</v>
      </c>
      <c r="AE84" s="23" t="e">
        <v>#N/A</v>
      </c>
    </row>
    <row r="85" spans="1:31" ht="112">
      <c r="A85" s="28" t="s">
        <v>112</v>
      </c>
      <c r="B85" s="70"/>
      <c r="C85" s="39"/>
      <c r="D85" s="39"/>
      <c r="E85" s="94" t="e">
        <f t="shared" si="1"/>
        <v>#N/A</v>
      </c>
      <c r="F85" s="39"/>
      <c r="G85" s="39"/>
      <c r="H85" s="104" t="s">
        <v>139</v>
      </c>
      <c r="I85" s="100" t="s">
        <v>184</v>
      </c>
      <c r="J85" s="105">
        <v>41</v>
      </c>
      <c r="K85" s="62" t="e">
        <v>#N/A</v>
      </c>
      <c r="L85" s="24"/>
      <c r="M85" s="33" t="e">
        <v>#N/A</v>
      </c>
      <c r="N85" s="53" t="e">
        <v>#N/A</v>
      </c>
      <c r="O85" s="42"/>
      <c r="P85" s="54" t="e">
        <v>#N/A</v>
      </c>
      <c r="Q85" s="104" t="e">
        <v>#N/A</v>
      </c>
      <c r="R85" s="55" t="e">
        <v>#N/A</v>
      </c>
      <c r="S85" s="55" t="e">
        <v>#N/A</v>
      </c>
      <c r="T85" s="48" t="e">
        <v>#N/A</v>
      </c>
      <c r="V85" s="49" t="e">
        <v>#N/A</v>
      </c>
      <c r="W85" s="48" t="e">
        <v>#N/A</v>
      </c>
      <c r="Y85" s="49" t="e">
        <v>#N/A</v>
      </c>
      <c r="Z85" s="48" t="e">
        <v>#N/A</v>
      </c>
      <c r="AA85" s="49" t="e">
        <v>#N/A</v>
      </c>
      <c r="AB85" s="47" t="e">
        <v>#N/A</v>
      </c>
      <c r="AC85" s="48" t="e">
        <v>#N/A</v>
      </c>
      <c r="AD85" s="23" t="e">
        <v>#N/A</v>
      </c>
      <c r="AE85" s="23" t="e">
        <v>#N/A</v>
      </c>
    </row>
    <row r="86" spans="1:31" ht="31">
      <c r="A86" s="28" t="s">
        <v>113</v>
      </c>
      <c r="B86" s="64"/>
      <c r="C86" s="28"/>
      <c r="D86" s="28"/>
      <c r="E86" s="94" t="e">
        <f t="shared" si="1"/>
        <v>#N/A</v>
      </c>
      <c r="F86" s="28"/>
      <c r="G86" s="28"/>
      <c r="H86" s="104" t="s">
        <v>140</v>
      </c>
      <c r="I86" s="100" t="s">
        <v>187</v>
      </c>
      <c r="J86" s="105">
        <v>44</v>
      </c>
      <c r="K86" s="62" t="e">
        <v>#N/A</v>
      </c>
      <c r="L86" s="24"/>
      <c r="M86" s="33" t="e">
        <v>#N/A</v>
      </c>
      <c r="N86" s="53" t="e">
        <v>#N/A</v>
      </c>
      <c r="O86" s="42"/>
      <c r="P86" s="54" t="e">
        <v>#N/A</v>
      </c>
      <c r="Q86" s="104" t="e">
        <v>#N/A</v>
      </c>
      <c r="R86" s="55" t="e">
        <v>#N/A</v>
      </c>
      <c r="S86" s="55" t="e">
        <v>#N/A</v>
      </c>
      <c r="T86" s="48" t="e">
        <v>#N/A</v>
      </c>
      <c r="V86" s="49" t="e">
        <v>#N/A</v>
      </c>
      <c r="W86" s="48" t="e">
        <v>#N/A</v>
      </c>
      <c r="Y86" s="49" t="e">
        <v>#N/A</v>
      </c>
      <c r="Z86" s="48" t="e">
        <v>#N/A</v>
      </c>
      <c r="AA86" s="49" t="e">
        <v>#N/A</v>
      </c>
      <c r="AB86" s="47" t="e">
        <v>#N/A</v>
      </c>
      <c r="AC86" s="48" t="e">
        <v>#N/A</v>
      </c>
      <c r="AD86" s="23" t="e">
        <v>#N/A</v>
      </c>
      <c r="AE86" s="23" t="e">
        <v>#N/A</v>
      </c>
    </row>
    <row r="87" spans="1:31" ht="56">
      <c r="A87" s="37" t="s">
        <v>155</v>
      </c>
      <c r="B87" s="64"/>
      <c r="C87" s="28"/>
      <c r="D87" s="28"/>
      <c r="E87" s="94" t="e">
        <f t="shared" si="1"/>
        <v>#N/A</v>
      </c>
      <c r="F87" s="28"/>
      <c r="G87" s="28"/>
      <c r="H87" s="104" t="s">
        <v>111</v>
      </c>
      <c r="I87" s="100" t="s">
        <v>141</v>
      </c>
      <c r="J87" s="105">
        <v>45</v>
      </c>
      <c r="K87" s="62" t="e">
        <v>#N/A</v>
      </c>
      <c r="L87" s="24"/>
      <c r="M87" s="33" t="e">
        <v>#N/A</v>
      </c>
      <c r="N87" s="53" t="e">
        <v>#N/A</v>
      </c>
      <c r="O87" s="42"/>
      <c r="P87" s="54" t="e">
        <v>#N/A</v>
      </c>
      <c r="Q87" s="104" t="e">
        <v>#N/A</v>
      </c>
      <c r="R87" s="55" t="e">
        <v>#N/A</v>
      </c>
      <c r="S87" s="55" t="e">
        <v>#N/A</v>
      </c>
      <c r="T87" s="48" t="e">
        <v>#N/A</v>
      </c>
      <c r="V87" s="49" t="e">
        <v>#N/A</v>
      </c>
      <c r="W87" s="48" t="e">
        <v>#N/A</v>
      </c>
      <c r="Y87" s="49" t="e">
        <v>#N/A</v>
      </c>
      <c r="Z87" s="48" t="e">
        <v>#N/A</v>
      </c>
      <c r="AA87" s="49" t="e">
        <v>#N/A</v>
      </c>
      <c r="AB87" s="47" t="e">
        <v>#N/A</v>
      </c>
      <c r="AC87" s="48" t="e">
        <v>#N/A</v>
      </c>
      <c r="AD87" s="23" t="e">
        <v>#N/A</v>
      </c>
      <c r="AE87" s="23" t="e">
        <v>#N/A</v>
      </c>
    </row>
    <row r="88" spans="1:31" ht="31">
      <c r="A88" s="45" t="s">
        <v>225</v>
      </c>
      <c r="B88" s="64"/>
      <c r="C88" s="28"/>
      <c r="D88" s="28"/>
      <c r="E88" s="94" t="e">
        <f t="shared" si="1"/>
        <v>#N/A</v>
      </c>
      <c r="F88" s="28"/>
      <c r="G88" s="28"/>
      <c r="H88" s="104" t="s">
        <v>112</v>
      </c>
      <c r="I88" s="100" t="s">
        <v>167</v>
      </c>
      <c r="J88" s="105">
        <v>54</v>
      </c>
      <c r="K88" s="62" t="e">
        <v>#N/A</v>
      </c>
      <c r="L88" s="24"/>
      <c r="M88" s="33" t="e">
        <v>#N/A</v>
      </c>
      <c r="N88" s="53" t="e">
        <v>#N/A</v>
      </c>
      <c r="O88" s="42"/>
      <c r="P88" s="54" t="e">
        <v>#N/A</v>
      </c>
      <c r="Q88" s="104" t="e">
        <v>#N/A</v>
      </c>
      <c r="R88" s="55" t="e">
        <v>#N/A</v>
      </c>
      <c r="S88" s="55" t="e">
        <v>#N/A</v>
      </c>
      <c r="T88" s="48" t="e">
        <v>#N/A</v>
      </c>
      <c r="V88" s="49" t="e">
        <v>#N/A</v>
      </c>
      <c r="W88" s="48" t="s">
        <v>225</v>
      </c>
      <c r="Y88" s="49">
        <v>16</v>
      </c>
      <c r="Z88" s="48" t="e">
        <v>#N/A</v>
      </c>
      <c r="AA88" s="49" t="e">
        <v>#N/A</v>
      </c>
      <c r="AB88" s="47" t="e">
        <v>#N/A</v>
      </c>
      <c r="AC88" s="48" t="e">
        <v>#N/A</v>
      </c>
      <c r="AD88" s="23" t="e">
        <v>#N/A</v>
      </c>
      <c r="AE88" s="23" t="e">
        <v>#N/A</v>
      </c>
    </row>
    <row r="89" spans="1:31" ht="85" customHeight="1">
      <c r="A89" s="92" t="s">
        <v>99</v>
      </c>
      <c r="B89" s="64"/>
      <c r="C89" s="28"/>
      <c r="D89" s="28"/>
      <c r="E89" s="94" t="e">
        <f t="shared" si="1"/>
        <v>#N/A</v>
      </c>
      <c r="F89" s="28"/>
      <c r="G89" s="28"/>
      <c r="H89" s="104" t="s">
        <v>113</v>
      </c>
      <c r="I89" s="100" t="s">
        <v>167</v>
      </c>
      <c r="J89" s="105">
        <v>55</v>
      </c>
      <c r="K89" s="62" t="e">
        <v>#N/A</v>
      </c>
      <c r="L89" s="24"/>
      <c r="M89" s="33" t="e">
        <v>#N/A</v>
      </c>
      <c r="N89" s="53" t="e">
        <v>#N/A</v>
      </c>
      <c r="O89" s="42"/>
      <c r="P89" s="54" t="e">
        <v>#N/A</v>
      </c>
      <c r="Q89" s="104" t="e">
        <v>#N/A</v>
      </c>
      <c r="R89" s="55" t="e">
        <v>#N/A</v>
      </c>
      <c r="S89" s="55" t="e">
        <v>#N/A</v>
      </c>
      <c r="T89" s="48" t="e">
        <v>#N/A</v>
      </c>
      <c r="V89" s="49" t="e">
        <v>#N/A</v>
      </c>
      <c r="W89" s="48" t="e">
        <v>#N/A</v>
      </c>
      <c r="Y89" s="49" t="e">
        <v>#N/A</v>
      </c>
      <c r="Z89" s="48" t="s">
        <v>99</v>
      </c>
      <c r="AA89" s="49" t="s">
        <v>240</v>
      </c>
      <c r="AB89" s="47">
        <v>5</v>
      </c>
      <c r="AC89" s="48" t="e">
        <v>#N/A</v>
      </c>
      <c r="AD89" s="23" t="e">
        <v>#N/A</v>
      </c>
      <c r="AE89" s="23" t="e">
        <v>#N/A</v>
      </c>
    </row>
    <row r="90" spans="1:31">
      <c r="A90" s="18" t="s">
        <v>235</v>
      </c>
      <c r="B90" s="62"/>
      <c r="C90" s="37"/>
      <c r="D90" s="37"/>
      <c r="E90" s="94" t="e">
        <f t="shared" si="1"/>
        <v>#N/A</v>
      </c>
      <c r="F90" s="37"/>
      <c r="G90" s="37"/>
      <c r="H90" s="104" t="s">
        <v>196</v>
      </c>
      <c r="I90" s="100" t="s">
        <v>145</v>
      </c>
      <c r="J90" s="105">
        <v>59</v>
      </c>
      <c r="K90" s="62" t="e">
        <v>#N/A</v>
      </c>
      <c r="L90" s="24"/>
      <c r="M90" s="33" t="e">
        <v>#N/A</v>
      </c>
      <c r="N90" s="53" t="e">
        <v>#N/A</v>
      </c>
      <c r="O90" s="42"/>
      <c r="Q90" s="104" t="e">
        <v>#N/A</v>
      </c>
      <c r="R90" s="55" t="e">
        <v>#N/A</v>
      </c>
      <c r="S90" s="55" t="e">
        <v>#N/A</v>
      </c>
      <c r="T90" s="48" t="e">
        <v>#N/A</v>
      </c>
      <c r="V90" s="49" t="e">
        <v>#N/A</v>
      </c>
      <c r="W90" s="48" t="e">
        <v>#N/A</v>
      </c>
      <c r="Y90" s="49" t="e">
        <v>#N/A</v>
      </c>
      <c r="Z90" s="48" t="s">
        <v>235</v>
      </c>
      <c r="AA90" s="49" t="s">
        <v>236</v>
      </c>
      <c r="AB90" s="47">
        <v>1</v>
      </c>
      <c r="AC90" s="48" t="e">
        <v>#N/A</v>
      </c>
      <c r="AD90" s="23" t="e">
        <v>#N/A</v>
      </c>
      <c r="AE90" s="23" t="e">
        <v>#N/A</v>
      </c>
    </row>
    <row r="91" spans="1:31" ht="80" customHeight="1">
      <c r="A91" s="18" t="s">
        <v>100</v>
      </c>
      <c r="E91" s="94" t="e">
        <f t="shared" si="1"/>
        <v>#N/A</v>
      </c>
      <c r="H91" s="104" t="e">
        <v>#N/A</v>
      </c>
      <c r="K91" s="62" t="e">
        <v>#N/A</v>
      </c>
      <c r="N91" s="53" t="e">
        <v>#N/A</v>
      </c>
      <c r="P91" s="54" t="e">
        <v>#N/A</v>
      </c>
      <c r="Q91" s="104" t="e">
        <v>#N/A</v>
      </c>
      <c r="R91" s="55" t="e">
        <v>#N/A</v>
      </c>
      <c r="S91" s="55" t="e">
        <v>#N/A</v>
      </c>
      <c r="T91" s="48" t="e">
        <v>#N/A</v>
      </c>
      <c r="V91" s="49" t="e">
        <v>#N/A</v>
      </c>
      <c r="W91" s="48" t="e">
        <v>#N/A</v>
      </c>
      <c r="Y91" s="49" t="e">
        <v>#N/A</v>
      </c>
      <c r="Z91" s="48" t="s">
        <v>100</v>
      </c>
      <c r="AA91" s="49" t="s">
        <v>247</v>
      </c>
      <c r="AB91" s="47">
        <v>5</v>
      </c>
      <c r="AC91" s="48" t="e">
        <v>#N/A</v>
      </c>
      <c r="AD91" s="23" t="e">
        <v>#N/A</v>
      </c>
      <c r="AE91" s="23" t="e">
        <v>#N/A</v>
      </c>
    </row>
    <row r="92" spans="1:31">
      <c r="A92" s="92" t="s">
        <v>244</v>
      </c>
      <c r="E92" s="94" t="e">
        <f t="shared" si="1"/>
        <v>#N/A</v>
      </c>
      <c r="H92" s="104" t="e">
        <v>#N/A</v>
      </c>
      <c r="K92" s="62" t="e">
        <v>#N/A</v>
      </c>
      <c r="N92" s="53" t="e">
        <v>#N/A</v>
      </c>
      <c r="P92" s="54"/>
      <c r="Q92" s="104" t="e">
        <v>#N/A</v>
      </c>
      <c r="T92" s="48" t="e">
        <v>#N/A</v>
      </c>
      <c r="W92" s="48" t="e">
        <v>#N/A</v>
      </c>
      <c r="Z92" s="48" t="s">
        <v>244</v>
      </c>
      <c r="AA92" s="49" t="s">
        <v>321</v>
      </c>
      <c r="AB92" s="47">
        <v>8</v>
      </c>
      <c r="AC92" s="48" t="e">
        <v>#N/A</v>
      </c>
      <c r="AD92" s="23" t="e">
        <v>#N/A</v>
      </c>
      <c r="AE92" s="23" t="e">
        <v>#N/A</v>
      </c>
    </row>
    <row r="93" spans="1:31">
      <c r="A93" s="18" t="s">
        <v>245</v>
      </c>
      <c r="E93" s="94" t="e">
        <f t="shared" si="1"/>
        <v>#N/A</v>
      </c>
      <c r="K93" s="62" t="e">
        <v>#N/A</v>
      </c>
      <c r="N93" s="53" t="e">
        <v>#N/A</v>
      </c>
      <c r="Q93" s="104" t="e">
        <v>#N/A</v>
      </c>
      <c r="T93" s="48" t="e">
        <v>#N/A</v>
      </c>
      <c r="W93" s="48" t="e">
        <v>#N/A</v>
      </c>
      <c r="Z93" s="48" t="s">
        <v>245</v>
      </c>
      <c r="AA93" s="49" t="s">
        <v>246</v>
      </c>
      <c r="AB93" s="47">
        <v>10</v>
      </c>
      <c r="AC93" s="48" t="e">
        <v>#N/A</v>
      </c>
      <c r="AD93" s="23" t="e">
        <v>#N/A</v>
      </c>
      <c r="AE93" s="23" t="e">
        <v>#N/A</v>
      </c>
    </row>
    <row r="94" spans="1:31">
      <c r="A94" s="78" t="s">
        <v>313</v>
      </c>
      <c r="E94" s="94" t="e">
        <f t="shared" si="1"/>
        <v>#N/A</v>
      </c>
      <c r="K94" s="62" t="e">
        <v>#N/A</v>
      </c>
      <c r="N94" s="53" t="e">
        <v>#N/A</v>
      </c>
      <c r="Q94" s="104" t="e">
        <v>#N/A</v>
      </c>
      <c r="T94" s="48" t="e">
        <v>#N/A</v>
      </c>
      <c r="W94" s="48" t="e">
        <v>#N/A</v>
      </c>
      <c r="Z94" s="48" t="e">
        <v>#N/A</v>
      </c>
      <c r="AA94" s="49" t="e">
        <v>#N/A</v>
      </c>
      <c r="AB94" s="47" t="e">
        <v>#N/A</v>
      </c>
      <c r="AC94" s="48" t="s">
        <v>313</v>
      </c>
      <c r="AD94" s="23">
        <v>0</v>
      </c>
      <c r="AE94" s="23">
        <v>1</v>
      </c>
    </row>
    <row r="95" spans="1:31" ht="93" customHeight="1">
      <c r="A95" s="78" t="s">
        <v>243</v>
      </c>
      <c r="E95" s="94" t="e">
        <f t="shared" si="1"/>
        <v>#N/A</v>
      </c>
      <c r="K95" s="62" t="e">
        <v>#N/A</v>
      </c>
      <c r="N95" s="53" t="e">
        <v>#N/A</v>
      </c>
      <c r="Q95" s="104" t="e">
        <v>#N/A</v>
      </c>
      <c r="T95" s="48" t="e">
        <v>#N/A</v>
      </c>
      <c r="W95" s="48" t="e">
        <v>#N/A</v>
      </c>
      <c r="Z95" s="48" t="s">
        <v>243</v>
      </c>
      <c r="AA95" s="49" t="s">
        <v>242</v>
      </c>
      <c r="AB95" s="47">
        <v>5</v>
      </c>
      <c r="AC95" s="48" t="s">
        <v>243</v>
      </c>
      <c r="AD95" s="23">
        <v>0</v>
      </c>
      <c r="AE95" s="23">
        <v>2</v>
      </c>
    </row>
    <row r="96" spans="1:31">
      <c r="A96" s="78" t="s">
        <v>263</v>
      </c>
      <c r="E96" s="94" t="e">
        <f t="shared" si="1"/>
        <v>#N/A</v>
      </c>
      <c r="K96" s="62" t="e">
        <v>#N/A</v>
      </c>
      <c r="N96" s="53" t="e">
        <v>#N/A</v>
      </c>
      <c r="Q96" s="104" t="e">
        <v>#N/A</v>
      </c>
      <c r="T96" s="48" t="e">
        <v>#N/A</v>
      </c>
      <c r="W96" s="48" t="e">
        <v>#N/A</v>
      </c>
      <c r="Z96" s="48" t="e">
        <v>#N/A</v>
      </c>
      <c r="AA96" s="49" t="e">
        <v>#N/A</v>
      </c>
      <c r="AB96" s="47" t="e">
        <v>#N/A</v>
      </c>
      <c r="AC96" s="48" t="s">
        <v>263</v>
      </c>
      <c r="AD96" s="23">
        <v>0</v>
      </c>
      <c r="AE96" s="23">
        <v>3</v>
      </c>
    </row>
    <row r="97" spans="1:31">
      <c r="A97" s="78" t="s">
        <v>264</v>
      </c>
      <c r="E97" s="94" t="e">
        <f t="shared" si="1"/>
        <v>#N/A</v>
      </c>
      <c r="K97" s="62" t="e">
        <v>#N/A</v>
      </c>
      <c r="N97" s="53" t="e">
        <v>#N/A</v>
      </c>
      <c r="Q97" s="104" t="e">
        <v>#N/A</v>
      </c>
      <c r="T97" s="48" t="e">
        <v>#N/A</v>
      </c>
      <c r="W97" s="48" t="e">
        <v>#N/A</v>
      </c>
      <c r="Z97" s="48" t="e">
        <v>#N/A</v>
      </c>
      <c r="AA97" s="49" t="e">
        <v>#N/A</v>
      </c>
      <c r="AC97" s="48" t="s">
        <v>264</v>
      </c>
      <c r="AD97" s="23">
        <v>0</v>
      </c>
      <c r="AE97" s="23">
        <v>4</v>
      </c>
    </row>
    <row r="98" spans="1:31">
      <c r="A98" s="78" t="s">
        <v>265</v>
      </c>
      <c r="E98" s="94" t="e">
        <f t="shared" si="1"/>
        <v>#N/A</v>
      </c>
      <c r="K98" s="62" t="e">
        <v>#N/A</v>
      </c>
      <c r="N98" s="53" t="e">
        <v>#N/A</v>
      </c>
      <c r="Q98" s="104" t="e">
        <v>#N/A</v>
      </c>
      <c r="T98" s="48" t="e">
        <v>#N/A</v>
      </c>
      <c r="W98" s="48" t="e">
        <v>#N/A</v>
      </c>
      <c r="Z98" s="48" t="e">
        <v>#N/A</v>
      </c>
      <c r="AA98" s="49" t="e">
        <v>#N/A</v>
      </c>
      <c r="AC98" s="48" t="s">
        <v>265</v>
      </c>
      <c r="AD98" s="23">
        <v>0</v>
      </c>
      <c r="AE98" s="23">
        <v>5</v>
      </c>
    </row>
    <row r="99" spans="1:31">
      <c r="A99" s="78" t="s">
        <v>312</v>
      </c>
      <c r="E99" s="94" t="e">
        <f t="shared" si="1"/>
        <v>#N/A</v>
      </c>
      <c r="K99" s="62" t="e">
        <v>#N/A</v>
      </c>
      <c r="N99" s="53" t="e">
        <v>#N/A</v>
      </c>
      <c r="Q99" s="104" t="e">
        <v>#N/A</v>
      </c>
      <c r="T99" s="48" t="e">
        <v>#N/A</v>
      </c>
      <c r="W99" s="48" t="e">
        <v>#N/A</v>
      </c>
      <c r="Z99" s="48" t="e">
        <v>#N/A</v>
      </c>
      <c r="AA99" s="49" t="e">
        <v>#N/A</v>
      </c>
      <c r="AC99" s="48" t="s">
        <v>312</v>
      </c>
      <c r="AD99" s="23">
        <v>0</v>
      </c>
      <c r="AE99" s="23">
        <v>6</v>
      </c>
    </row>
    <row r="100" spans="1:31">
      <c r="A100" s="78" t="s">
        <v>266</v>
      </c>
      <c r="E100" s="94" t="e">
        <f t="shared" si="1"/>
        <v>#N/A</v>
      </c>
      <c r="K100" s="62" t="e">
        <v>#N/A</v>
      </c>
      <c r="N100" s="53" t="e">
        <v>#N/A</v>
      </c>
      <c r="Q100" s="104" t="e">
        <v>#N/A</v>
      </c>
      <c r="T100" s="48" t="e">
        <v>#N/A</v>
      </c>
      <c r="W100" s="48" t="e">
        <v>#N/A</v>
      </c>
      <c r="Z100" s="48" t="e">
        <v>#N/A</v>
      </c>
      <c r="AA100" s="49" t="e">
        <v>#N/A</v>
      </c>
      <c r="AC100" s="48" t="s">
        <v>266</v>
      </c>
      <c r="AD100" s="23">
        <v>0</v>
      </c>
      <c r="AE100" s="23">
        <v>7</v>
      </c>
    </row>
    <row r="101" spans="1:31">
      <c r="A101" s="78" t="s">
        <v>267</v>
      </c>
      <c r="E101" s="94" t="e">
        <f t="shared" si="1"/>
        <v>#N/A</v>
      </c>
      <c r="K101" s="62" t="e">
        <v>#N/A</v>
      </c>
      <c r="N101" s="53" t="e">
        <v>#N/A</v>
      </c>
      <c r="Q101" s="104" t="e">
        <v>#N/A</v>
      </c>
      <c r="T101" s="48" t="e">
        <v>#N/A</v>
      </c>
      <c r="W101" s="48" t="e">
        <v>#N/A</v>
      </c>
      <c r="Z101" s="48" t="e">
        <v>#N/A</v>
      </c>
      <c r="AA101" s="49" t="e">
        <v>#N/A</v>
      </c>
      <c r="AC101" s="48" t="s">
        <v>267</v>
      </c>
      <c r="AD101" s="23">
        <v>0</v>
      </c>
      <c r="AE101" s="23">
        <v>8</v>
      </c>
    </row>
    <row r="102" spans="1:31">
      <c r="A102" s="78" t="s">
        <v>268</v>
      </c>
      <c r="E102" s="94" t="e">
        <f t="shared" si="1"/>
        <v>#N/A</v>
      </c>
      <c r="K102" s="62" t="e">
        <v>#N/A</v>
      </c>
      <c r="N102" s="53" t="e">
        <v>#N/A</v>
      </c>
      <c r="Q102" s="104" t="e">
        <v>#N/A</v>
      </c>
      <c r="T102" s="48" t="e">
        <v>#N/A</v>
      </c>
      <c r="W102" s="48" t="e">
        <v>#N/A</v>
      </c>
      <c r="Z102" s="48" t="e">
        <v>#N/A</v>
      </c>
      <c r="AA102" s="49" t="e">
        <v>#N/A</v>
      </c>
      <c r="AC102" s="48" t="s">
        <v>268</v>
      </c>
      <c r="AD102" s="23">
        <v>0</v>
      </c>
      <c r="AE102" s="23">
        <v>9</v>
      </c>
    </row>
    <row r="103" spans="1:31">
      <c r="A103" s="78" t="s">
        <v>269</v>
      </c>
      <c r="E103" s="94" t="e">
        <f t="shared" si="1"/>
        <v>#N/A</v>
      </c>
      <c r="K103" s="62" t="e">
        <v>#N/A</v>
      </c>
      <c r="N103" s="53" t="e">
        <v>#N/A</v>
      </c>
      <c r="Q103" s="104" t="e">
        <v>#N/A</v>
      </c>
      <c r="T103" s="48" t="e">
        <v>#N/A</v>
      </c>
      <c r="W103" s="48" t="e">
        <v>#N/A</v>
      </c>
      <c r="Z103" s="48" t="e">
        <v>#N/A</v>
      </c>
      <c r="AA103" s="49" t="e">
        <v>#N/A</v>
      </c>
      <c r="AC103" s="48" t="s">
        <v>269</v>
      </c>
      <c r="AD103" s="23">
        <v>0</v>
      </c>
      <c r="AE103" s="23">
        <v>10</v>
      </c>
    </row>
    <row r="104" spans="1:31">
      <c r="A104" s="78" t="s">
        <v>270</v>
      </c>
      <c r="E104" s="94" t="e">
        <f t="shared" si="1"/>
        <v>#N/A</v>
      </c>
      <c r="K104" s="62" t="e">
        <v>#N/A</v>
      </c>
      <c r="N104" s="53" t="e">
        <v>#N/A</v>
      </c>
      <c r="Q104" s="104" t="e">
        <v>#N/A</v>
      </c>
      <c r="T104" s="48" t="e">
        <v>#N/A</v>
      </c>
      <c r="W104" s="48" t="e">
        <v>#N/A</v>
      </c>
      <c r="Z104" s="48" t="e">
        <v>#N/A</v>
      </c>
      <c r="AA104" s="49" t="e">
        <v>#N/A</v>
      </c>
      <c r="AC104" s="48" t="s">
        <v>270</v>
      </c>
      <c r="AD104" s="23">
        <v>0</v>
      </c>
      <c r="AE104" s="23">
        <v>11</v>
      </c>
    </row>
    <row r="105" spans="1:31">
      <c r="A105" s="78" t="s">
        <v>257</v>
      </c>
      <c r="E105" s="94" t="e">
        <f t="shared" si="1"/>
        <v>#N/A</v>
      </c>
      <c r="K105" s="62" t="e">
        <v>#N/A</v>
      </c>
      <c r="N105" s="53" t="e">
        <v>#N/A</v>
      </c>
      <c r="Q105" s="104" t="e">
        <v>#N/A</v>
      </c>
      <c r="T105" s="48" t="e">
        <v>#N/A</v>
      </c>
      <c r="W105" s="48" t="e">
        <v>#N/A</v>
      </c>
      <c r="Z105" s="48" t="e">
        <v>#N/A</v>
      </c>
      <c r="AA105" s="49" t="e">
        <v>#N/A</v>
      </c>
      <c r="AC105" s="48" t="s">
        <v>257</v>
      </c>
      <c r="AD105" s="23">
        <v>0</v>
      </c>
      <c r="AE105" s="23">
        <v>12</v>
      </c>
    </row>
    <row r="106" spans="1:31" ht="56">
      <c r="A106" s="78" t="s">
        <v>98</v>
      </c>
      <c r="E106" s="94" t="e">
        <f t="shared" si="1"/>
        <v>#N/A</v>
      </c>
      <c r="K106" s="62" t="e">
        <v>#N/A</v>
      </c>
      <c r="N106" s="53" t="e">
        <v>#N/A</v>
      </c>
      <c r="Q106" s="104" t="e">
        <v>#N/A</v>
      </c>
      <c r="T106" s="48" t="e">
        <v>#N/A</v>
      </c>
      <c r="W106" s="48" t="e">
        <v>#N/A</v>
      </c>
      <c r="Z106" s="48" t="s">
        <v>98</v>
      </c>
      <c r="AA106" s="49" t="s">
        <v>241</v>
      </c>
      <c r="AC106" s="48" t="s">
        <v>98</v>
      </c>
      <c r="AD106" s="23" t="s">
        <v>314</v>
      </c>
      <c r="AE106" s="23">
        <v>13</v>
      </c>
    </row>
    <row r="107" spans="1:31">
      <c r="A107" s="78" t="s">
        <v>271</v>
      </c>
      <c r="E107" s="94" t="e">
        <f t="shared" si="1"/>
        <v>#N/A</v>
      </c>
      <c r="K107" s="62" t="e">
        <v>#N/A</v>
      </c>
      <c r="N107" s="53" t="e">
        <v>#N/A</v>
      </c>
      <c r="Q107" s="104" t="e">
        <v>#N/A</v>
      </c>
      <c r="T107" s="48" t="e">
        <v>#N/A</v>
      </c>
      <c r="W107" s="48" t="e">
        <v>#N/A</v>
      </c>
      <c r="Z107" s="48" t="e">
        <v>#N/A</v>
      </c>
      <c r="AA107" s="49" t="e">
        <v>#N/A</v>
      </c>
      <c r="AC107" s="48" t="s">
        <v>271</v>
      </c>
      <c r="AD107" s="23" t="s">
        <v>314</v>
      </c>
      <c r="AE107" s="23">
        <v>14</v>
      </c>
    </row>
    <row r="108" spans="1:31">
      <c r="A108" s="78" t="s">
        <v>248</v>
      </c>
      <c r="E108" s="94" t="e">
        <f t="shared" si="1"/>
        <v>#N/A</v>
      </c>
      <c r="K108" s="62" t="e">
        <v>#N/A</v>
      </c>
      <c r="N108" s="53" t="e">
        <v>#N/A</v>
      </c>
      <c r="Q108" s="104" t="e">
        <v>#N/A</v>
      </c>
      <c r="T108" s="48" t="e">
        <v>#N/A</v>
      </c>
      <c r="W108" s="48" t="e">
        <v>#N/A</v>
      </c>
      <c r="Z108" s="48" t="e">
        <v>#N/A</v>
      </c>
      <c r="AA108" s="49" t="e">
        <v>#N/A</v>
      </c>
      <c r="AC108" s="48" t="s">
        <v>248</v>
      </c>
      <c r="AD108" s="23" t="s">
        <v>314</v>
      </c>
      <c r="AE108" s="23">
        <v>15</v>
      </c>
    </row>
    <row r="109" spans="1:31">
      <c r="A109" s="78" t="s">
        <v>249</v>
      </c>
      <c r="E109" s="94" t="e">
        <f t="shared" si="1"/>
        <v>#N/A</v>
      </c>
      <c r="K109" s="62" t="e">
        <v>#N/A</v>
      </c>
      <c r="N109" s="53" t="e">
        <v>#N/A</v>
      </c>
      <c r="Q109" s="104" t="e">
        <v>#N/A</v>
      </c>
      <c r="T109" s="48" t="e">
        <v>#N/A</v>
      </c>
      <c r="W109" s="48" t="e">
        <v>#N/A</v>
      </c>
      <c r="Z109" s="48" t="e">
        <v>#N/A</v>
      </c>
      <c r="AA109" s="49" t="e">
        <v>#N/A</v>
      </c>
      <c r="AC109" s="48" t="s">
        <v>249</v>
      </c>
      <c r="AD109" s="23" t="s">
        <v>314</v>
      </c>
      <c r="AE109" s="23">
        <v>16</v>
      </c>
    </row>
    <row r="110" spans="1:31">
      <c r="A110" s="78" t="s">
        <v>250</v>
      </c>
      <c r="E110" s="94" t="e">
        <f t="shared" si="1"/>
        <v>#N/A</v>
      </c>
      <c r="K110" s="62" t="e">
        <v>#N/A</v>
      </c>
      <c r="N110" s="53" t="e">
        <v>#N/A</v>
      </c>
      <c r="Q110" s="104" t="e">
        <v>#N/A</v>
      </c>
      <c r="T110" s="48" t="e">
        <v>#N/A</v>
      </c>
      <c r="W110" s="48" t="e">
        <v>#N/A</v>
      </c>
      <c r="Z110" s="48" t="e">
        <v>#N/A</v>
      </c>
      <c r="AA110" s="49" t="e">
        <v>#N/A</v>
      </c>
      <c r="AC110" s="48" t="s">
        <v>250</v>
      </c>
      <c r="AD110" s="23" t="s">
        <v>314</v>
      </c>
      <c r="AE110" s="23">
        <v>17</v>
      </c>
    </row>
    <row r="111" spans="1:31">
      <c r="A111" s="78" t="s">
        <v>251</v>
      </c>
      <c r="E111" s="94" t="e">
        <f t="shared" si="1"/>
        <v>#N/A</v>
      </c>
      <c r="K111" s="62" t="e">
        <v>#N/A</v>
      </c>
      <c r="N111" s="53" t="e">
        <v>#N/A</v>
      </c>
      <c r="Q111" s="104" t="e">
        <v>#N/A</v>
      </c>
      <c r="T111" s="48" t="e">
        <v>#N/A</v>
      </c>
      <c r="W111" s="48" t="e">
        <v>#N/A</v>
      </c>
      <c r="Z111" s="48" t="e">
        <v>#N/A</v>
      </c>
      <c r="AA111" s="49" t="e">
        <v>#N/A</v>
      </c>
      <c r="AC111" s="48" t="s">
        <v>251</v>
      </c>
      <c r="AD111" s="23" t="s">
        <v>314</v>
      </c>
      <c r="AE111" s="23">
        <v>18</v>
      </c>
    </row>
    <row r="112" spans="1:31">
      <c r="A112" s="78" t="s">
        <v>252</v>
      </c>
      <c r="E112" s="94" t="e">
        <f t="shared" si="1"/>
        <v>#N/A</v>
      </c>
      <c r="K112" s="62" t="e">
        <v>#N/A</v>
      </c>
      <c r="N112" s="53" t="e">
        <v>#N/A</v>
      </c>
      <c r="Q112" s="104" t="e">
        <v>#N/A</v>
      </c>
      <c r="T112" s="48" t="e">
        <v>#N/A</v>
      </c>
      <c r="W112" s="48" t="e">
        <v>#N/A</v>
      </c>
      <c r="Z112" s="48" t="e">
        <v>#N/A</v>
      </c>
      <c r="AA112" s="49" t="e">
        <v>#N/A</v>
      </c>
      <c r="AC112" s="48" t="s">
        <v>252</v>
      </c>
      <c r="AD112" s="23" t="s">
        <v>314</v>
      </c>
      <c r="AE112" s="23">
        <v>19</v>
      </c>
    </row>
    <row r="113" spans="1:31">
      <c r="A113" s="78" t="s">
        <v>253</v>
      </c>
      <c r="E113" s="94" t="e">
        <f t="shared" si="1"/>
        <v>#N/A</v>
      </c>
      <c r="K113" s="62" t="e">
        <v>#N/A</v>
      </c>
      <c r="N113" s="53" t="e">
        <v>#N/A</v>
      </c>
      <c r="Q113" s="104" t="e">
        <v>#N/A</v>
      </c>
      <c r="T113" s="48" t="e">
        <v>#N/A</v>
      </c>
      <c r="W113" s="48" t="e">
        <v>#N/A</v>
      </c>
      <c r="Z113" s="48" t="e">
        <v>#N/A</v>
      </c>
      <c r="AA113" s="49" t="e">
        <v>#N/A</v>
      </c>
      <c r="AC113" s="48" t="s">
        <v>253</v>
      </c>
      <c r="AD113" s="23" t="s">
        <v>314</v>
      </c>
      <c r="AE113" s="23">
        <v>20</v>
      </c>
    </row>
    <row r="114" spans="1:31">
      <c r="A114" s="78" t="s">
        <v>258</v>
      </c>
      <c r="E114" s="94" t="e">
        <f t="shared" si="1"/>
        <v>#N/A</v>
      </c>
      <c r="K114" s="62" t="e">
        <v>#N/A</v>
      </c>
      <c r="N114" s="53" t="e">
        <v>#N/A</v>
      </c>
      <c r="Q114" s="104" t="e">
        <v>#N/A</v>
      </c>
      <c r="T114" s="48" t="e">
        <v>#N/A</v>
      </c>
      <c r="W114" s="48" t="e">
        <v>#N/A</v>
      </c>
      <c r="Z114" s="48" t="e">
        <v>#N/A</v>
      </c>
      <c r="AA114" s="49" t="e">
        <v>#N/A</v>
      </c>
      <c r="AC114" s="48" t="s">
        <v>258</v>
      </c>
      <c r="AD114" s="23">
        <v>0</v>
      </c>
      <c r="AE114" s="23">
        <v>21</v>
      </c>
    </row>
    <row r="115" spans="1:31">
      <c r="A115" s="78" t="s">
        <v>260</v>
      </c>
      <c r="E115" s="94" t="e">
        <f t="shared" si="1"/>
        <v>#N/A</v>
      </c>
      <c r="K115" s="62" t="e">
        <v>#N/A</v>
      </c>
      <c r="N115" s="53" t="e">
        <v>#N/A</v>
      </c>
      <c r="Q115" s="104" t="e">
        <v>#N/A</v>
      </c>
      <c r="T115" s="48" t="e">
        <v>#N/A</v>
      </c>
      <c r="W115" s="48" t="e">
        <v>#N/A</v>
      </c>
      <c r="Z115" s="48" t="e">
        <v>#N/A</v>
      </c>
      <c r="AA115" s="49" t="e">
        <v>#N/A</v>
      </c>
      <c r="AC115" s="48" t="s">
        <v>260</v>
      </c>
      <c r="AD115" s="23">
        <v>0</v>
      </c>
      <c r="AE115" s="23">
        <v>22</v>
      </c>
    </row>
    <row r="116" spans="1:31">
      <c r="A116" s="78" t="s">
        <v>259</v>
      </c>
      <c r="E116" s="94" t="e">
        <f t="shared" si="1"/>
        <v>#N/A</v>
      </c>
      <c r="K116" s="62" t="e">
        <v>#N/A</v>
      </c>
      <c r="N116" s="53" t="e">
        <v>#N/A</v>
      </c>
      <c r="Q116" s="104" t="e">
        <v>#N/A</v>
      </c>
      <c r="T116" s="48" t="e">
        <v>#N/A</v>
      </c>
      <c r="W116" s="48" t="e">
        <v>#N/A</v>
      </c>
      <c r="Z116" s="48" t="e">
        <v>#N/A</v>
      </c>
      <c r="AA116" s="49" t="e">
        <v>#N/A</v>
      </c>
      <c r="AC116" s="48" t="s">
        <v>259</v>
      </c>
      <c r="AD116" s="23">
        <v>0</v>
      </c>
      <c r="AE116" s="23">
        <v>23</v>
      </c>
    </row>
    <row r="117" spans="1:31">
      <c r="A117" s="78" t="s">
        <v>261</v>
      </c>
      <c r="E117" s="94" t="e">
        <f t="shared" si="1"/>
        <v>#N/A</v>
      </c>
      <c r="K117" s="62" t="e">
        <v>#N/A</v>
      </c>
      <c r="N117" s="53" t="e">
        <v>#N/A</v>
      </c>
      <c r="Q117" s="104" t="e">
        <v>#N/A</v>
      </c>
      <c r="T117" s="48" t="e">
        <v>#N/A</v>
      </c>
      <c r="W117" s="48" t="e">
        <v>#N/A</v>
      </c>
      <c r="Z117" s="48" t="e">
        <v>#N/A</v>
      </c>
      <c r="AA117" s="49" t="e">
        <v>#N/A</v>
      </c>
      <c r="AC117" s="48" t="s">
        <v>261</v>
      </c>
      <c r="AD117" s="23">
        <v>0</v>
      </c>
      <c r="AE117" s="23">
        <v>24</v>
      </c>
    </row>
    <row r="118" spans="1:31">
      <c r="A118" s="78" t="s">
        <v>272</v>
      </c>
      <c r="E118" s="94" t="e">
        <f t="shared" si="1"/>
        <v>#N/A</v>
      </c>
      <c r="K118" s="62" t="e">
        <v>#N/A</v>
      </c>
      <c r="N118" s="53" t="e">
        <v>#N/A</v>
      </c>
      <c r="Q118" s="104" t="e">
        <v>#N/A</v>
      </c>
      <c r="T118" s="48" t="e">
        <v>#N/A</v>
      </c>
      <c r="W118" s="48" t="e">
        <v>#N/A</v>
      </c>
      <c r="Z118" s="48" t="e">
        <v>#N/A</v>
      </c>
      <c r="AA118" s="49" t="e">
        <v>#N/A</v>
      </c>
      <c r="AC118" s="48" t="s">
        <v>272</v>
      </c>
      <c r="AD118" s="23">
        <v>0</v>
      </c>
      <c r="AE118" s="23">
        <v>25</v>
      </c>
    </row>
    <row r="119" spans="1:31">
      <c r="A119" s="78" t="s">
        <v>273</v>
      </c>
      <c r="E119" s="94" t="e">
        <f t="shared" si="1"/>
        <v>#N/A</v>
      </c>
      <c r="K119" s="62" t="e">
        <v>#N/A</v>
      </c>
      <c r="N119" s="53" t="e">
        <v>#N/A</v>
      </c>
      <c r="Q119" s="104" t="e">
        <v>#N/A</v>
      </c>
      <c r="T119" s="48" t="e">
        <v>#N/A</v>
      </c>
      <c r="W119" s="48" t="e">
        <v>#N/A</v>
      </c>
      <c r="Z119" s="48" t="e">
        <v>#N/A</v>
      </c>
      <c r="AA119" s="49" t="e">
        <v>#N/A</v>
      </c>
      <c r="AC119" s="48" t="s">
        <v>273</v>
      </c>
      <c r="AD119" s="23">
        <v>0</v>
      </c>
      <c r="AE119" s="23">
        <v>26</v>
      </c>
    </row>
    <row r="120" spans="1:31">
      <c r="A120" s="78" t="s">
        <v>274</v>
      </c>
      <c r="E120" s="94" t="e">
        <f t="shared" si="1"/>
        <v>#N/A</v>
      </c>
      <c r="K120" s="62" t="e">
        <v>#N/A</v>
      </c>
      <c r="N120" s="53" t="e">
        <v>#N/A</v>
      </c>
      <c r="Q120" s="104" t="e">
        <v>#N/A</v>
      </c>
      <c r="T120" s="48" t="e">
        <v>#N/A</v>
      </c>
      <c r="W120" s="48" t="e">
        <v>#N/A</v>
      </c>
      <c r="Z120" s="48" t="e">
        <v>#N/A</v>
      </c>
      <c r="AA120" s="49" t="e">
        <v>#N/A</v>
      </c>
      <c r="AC120" s="48" t="s">
        <v>274</v>
      </c>
      <c r="AD120" s="23">
        <v>0</v>
      </c>
      <c r="AE120" s="23">
        <v>27</v>
      </c>
    </row>
    <row r="121" spans="1:31">
      <c r="A121" s="78" t="s">
        <v>275</v>
      </c>
      <c r="E121" s="94" t="e">
        <f t="shared" si="1"/>
        <v>#N/A</v>
      </c>
      <c r="K121" s="62" t="e">
        <v>#N/A</v>
      </c>
      <c r="N121" s="53" t="e">
        <v>#N/A</v>
      </c>
      <c r="Q121" s="104" t="e">
        <v>#N/A</v>
      </c>
      <c r="T121" s="48" t="e">
        <v>#N/A</v>
      </c>
      <c r="W121" s="48" t="e">
        <v>#N/A</v>
      </c>
      <c r="Z121" s="48" t="e">
        <v>#N/A</v>
      </c>
      <c r="AA121" s="49" t="e">
        <v>#N/A</v>
      </c>
      <c r="AC121" s="48" t="s">
        <v>275</v>
      </c>
      <c r="AD121" s="23">
        <v>0</v>
      </c>
      <c r="AE121" s="23">
        <v>28</v>
      </c>
    </row>
    <row r="122" spans="1:31">
      <c r="A122" s="78" t="s">
        <v>276</v>
      </c>
      <c r="E122" s="94" t="e">
        <f t="shared" si="1"/>
        <v>#N/A</v>
      </c>
      <c r="K122" s="62" t="e">
        <v>#N/A</v>
      </c>
      <c r="N122" s="53" t="e">
        <v>#N/A</v>
      </c>
      <c r="Q122" s="104" t="e">
        <v>#N/A</v>
      </c>
      <c r="T122" s="48" t="e">
        <v>#N/A</v>
      </c>
      <c r="W122" s="48" t="e">
        <v>#N/A</v>
      </c>
      <c r="Z122" s="48" t="e">
        <v>#N/A</v>
      </c>
      <c r="AA122" s="49" t="e">
        <v>#N/A</v>
      </c>
      <c r="AC122" s="48" t="s">
        <v>276</v>
      </c>
      <c r="AD122" s="23">
        <v>0</v>
      </c>
      <c r="AE122" s="23">
        <v>29</v>
      </c>
    </row>
    <row r="123" spans="1:31">
      <c r="A123" s="78" t="s">
        <v>277</v>
      </c>
      <c r="E123" s="94" t="e">
        <f t="shared" si="1"/>
        <v>#N/A</v>
      </c>
      <c r="K123" s="62" t="e">
        <v>#N/A</v>
      </c>
      <c r="N123" s="53" t="e">
        <v>#N/A</v>
      </c>
      <c r="Q123" s="104" t="e">
        <v>#N/A</v>
      </c>
      <c r="T123" s="48" t="e">
        <v>#N/A</v>
      </c>
      <c r="W123" s="48" t="e">
        <v>#N/A</v>
      </c>
      <c r="Z123" s="48" t="e">
        <v>#N/A</v>
      </c>
      <c r="AA123" s="49" t="e">
        <v>#N/A</v>
      </c>
      <c r="AC123" s="48" t="s">
        <v>277</v>
      </c>
      <c r="AD123" s="23">
        <v>0</v>
      </c>
      <c r="AE123" s="23">
        <v>30</v>
      </c>
    </row>
    <row r="124" spans="1:31">
      <c r="A124" s="78" t="s">
        <v>278</v>
      </c>
      <c r="E124" s="94" t="e">
        <f t="shared" si="1"/>
        <v>#N/A</v>
      </c>
      <c r="K124" s="62" t="e">
        <v>#N/A</v>
      </c>
      <c r="N124" s="53" t="e">
        <v>#N/A</v>
      </c>
      <c r="Q124" s="104" t="e">
        <v>#N/A</v>
      </c>
      <c r="T124" s="48" t="e">
        <v>#N/A</v>
      </c>
      <c r="W124" s="48" t="e">
        <v>#N/A</v>
      </c>
      <c r="Z124" s="48" t="e">
        <v>#N/A</v>
      </c>
      <c r="AA124" s="49" t="e">
        <v>#N/A</v>
      </c>
      <c r="AC124" s="48" t="s">
        <v>278</v>
      </c>
      <c r="AD124" s="23">
        <v>0</v>
      </c>
      <c r="AE124" s="23">
        <v>31</v>
      </c>
    </row>
    <row r="125" spans="1:31">
      <c r="A125" s="78" t="s">
        <v>279</v>
      </c>
      <c r="E125" s="94" t="e">
        <f t="shared" si="1"/>
        <v>#N/A</v>
      </c>
      <c r="K125" s="62" t="e">
        <v>#N/A</v>
      </c>
      <c r="N125" s="53" t="e">
        <v>#N/A</v>
      </c>
      <c r="Q125" s="104" t="e">
        <v>#N/A</v>
      </c>
      <c r="T125" s="48" t="e">
        <v>#N/A</v>
      </c>
      <c r="W125" s="48" t="e">
        <v>#N/A</v>
      </c>
      <c r="Z125" s="48" t="e">
        <v>#N/A</v>
      </c>
      <c r="AA125" s="49" t="e">
        <v>#N/A</v>
      </c>
      <c r="AC125" s="48" t="s">
        <v>279</v>
      </c>
      <c r="AD125" s="23">
        <v>0</v>
      </c>
      <c r="AE125" s="23">
        <v>32</v>
      </c>
    </row>
    <row r="126" spans="1:31">
      <c r="A126" s="78" t="s">
        <v>280</v>
      </c>
      <c r="E126" s="94" t="e">
        <f t="shared" si="1"/>
        <v>#N/A</v>
      </c>
      <c r="K126" s="62" t="e">
        <v>#N/A</v>
      </c>
      <c r="N126" s="53" t="e">
        <v>#N/A</v>
      </c>
      <c r="Q126" s="104" t="e">
        <v>#N/A</v>
      </c>
      <c r="T126" s="48" t="e">
        <v>#N/A</v>
      </c>
      <c r="W126" s="48" t="e">
        <v>#N/A</v>
      </c>
      <c r="Z126" s="48" t="e">
        <v>#N/A</v>
      </c>
      <c r="AA126" s="49" t="e">
        <v>#N/A</v>
      </c>
      <c r="AC126" s="48" t="s">
        <v>280</v>
      </c>
      <c r="AD126" s="23">
        <v>0</v>
      </c>
      <c r="AE126" s="23">
        <v>33</v>
      </c>
    </row>
    <row r="127" spans="1:31">
      <c r="A127" s="78" t="s">
        <v>311</v>
      </c>
      <c r="E127" s="94" t="e">
        <f t="shared" si="1"/>
        <v>#N/A</v>
      </c>
      <c r="K127" s="62" t="e">
        <v>#N/A</v>
      </c>
      <c r="N127" s="53" t="e">
        <v>#N/A</v>
      </c>
      <c r="Q127" s="104" t="e">
        <v>#N/A</v>
      </c>
      <c r="T127" s="48" t="e">
        <v>#N/A</v>
      </c>
      <c r="W127" s="48" t="e">
        <v>#N/A</v>
      </c>
      <c r="Z127" s="48" t="e">
        <v>#N/A</v>
      </c>
      <c r="AA127" s="49" t="e">
        <v>#N/A</v>
      </c>
      <c r="AC127" s="48" t="s">
        <v>311</v>
      </c>
      <c r="AD127" s="23">
        <v>0</v>
      </c>
      <c r="AE127" s="23">
        <v>34</v>
      </c>
    </row>
    <row r="128" spans="1:31">
      <c r="A128" s="78" t="s">
        <v>281</v>
      </c>
      <c r="E128" s="94" t="e">
        <f t="shared" si="1"/>
        <v>#N/A</v>
      </c>
      <c r="K128" s="62" t="e">
        <v>#N/A</v>
      </c>
      <c r="N128" s="53" t="e">
        <v>#N/A</v>
      </c>
      <c r="Q128" s="104" t="e">
        <v>#N/A</v>
      </c>
      <c r="T128" s="48" t="e">
        <v>#N/A</v>
      </c>
      <c r="W128" s="48" t="e">
        <v>#N/A</v>
      </c>
      <c r="Z128" s="48" t="e">
        <v>#N/A</v>
      </c>
      <c r="AA128" s="49" t="e">
        <v>#N/A</v>
      </c>
      <c r="AC128" s="48" t="s">
        <v>281</v>
      </c>
      <c r="AD128" s="23">
        <v>0</v>
      </c>
      <c r="AE128" s="23">
        <v>35</v>
      </c>
    </row>
    <row r="129" spans="1:31">
      <c r="A129" s="78" t="s">
        <v>282</v>
      </c>
      <c r="E129" s="94" t="e">
        <f t="shared" si="1"/>
        <v>#N/A</v>
      </c>
      <c r="K129" s="62" t="e">
        <v>#N/A</v>
      </c>
      <c r="N129" s="53" t="e">
        <v>#N/A</v>
      </c>
      <c r="Q129" s="104" t="e">
        <v>#N/A</v>
      </c>
      <c r="T129" s="48" t="e">
        <v>#N/A</v>
      </c>
      <c r="W129" s="48" t="e">
        <v>#N/A</v>
      </c>
      <c r="Z129" s="48" t="e">
        <v>#N/A</v>
      </c>
      <c r="AA129" s="49" t="e">
        <v>#N/A</v>
      </c>
      <c r="AC129" s="48" t="s">
        <v>282</v>
      </c>
      <c r="AD129" s="23">
        <v>0</v>
      </c>
      <c r="AE129" s="23">
        <v>36</v>
      </c>
    </row>
    <row r="130" spans="1:31">
      <c r="A130" s="78" t="s">
        <v>270</v>
      </c>
      <c r="E130" s="94" t="e">
        <f t="shared" si="1"/>
        <v>#N/A</v>
      </c>
      <c r="K130" s="62" t="e">
        <v>#N/A</v>
      </c>
      <c r="N130" s="53" t="e">
        <v>#N/A</v>
      </c>
      <c r="Q130" s="104" t="e">
        <v>#N/A</v>
      </c>
      <c r="T130" s="48" t="e">
        <v>#N/A</v>
      </c>
      <c r="W130" s="48" t="e">
        <v>#N/A</v>
      </c>
      <c r="Z130" s="48" t="e">
        <v>#N/A</v>
      </c>
      <c r="AA130" s="49" t="e">
        <v>#N/A</v>
      </c>
      <c r="AC130" s="48" t="s">
        <v>270</v>
      </c>
      <c r="AD130" s="23">
        <v>0</v>
      </c>
      <c r="AE130" s="23">
        <v>11</v>
      </c>
    </row>
    <row r="131" spans="1:31">
      <c r="A131" s="78" t="s">
        <v>283</v>
      </c>
      <c r="E131" s="94" t="e">
        <f t="shared" ref="E131:E165" si="2">VLOOKUP(A131,$B$2:$B$200,1,FALSE)</f>
        <v>#N/A</v>
      </c>
      <c r="K131" s="62" t="e">
        <v>#N/A</v>
      </c>
      <c r="N131" s="53" t="e">
        <v>#N/A</v>
      </c>
      <c r="Q131" s="104" t="e">
        <v>#N/A</v>
      </c>
      <c r="T131" s="48" t="e">
        <v>#N/A</v>
      </c>
      <c r="W131" s="48" t="e">
        <v>#N/A</v>
      </c>
      <c r="Z131" s="48" t="e">
        <v>#N/A</v>
      </c>
      <c r="AA131" s="49" t="e">
        <v>#N/A</v>
      </c>
      <c r="AC131" s="48" t="s">
        <v>283</v>
      </c>
      <c r="AD131" s="23">
        <v>0</v>
      </c>
      <c r="AE131" s="23">
        <v>38</v>
      </c>
    </row>
    <row r="132" spans="1:31">
      <c r="A132" s="78" t="s">
        <v>284</v>
      </c>
      <c r="E132" s="94" t="e">
        <f t="shared" si="2"/>
        <v>#N/A</v>
      </c>
      <c r="K132" s="62" t="e">
        <v>#N/A</v>
      </c>
      <c r="N132" s="53" t="e">
        <v>#N/A</v>
      </c>
      <c r="Q132" s="104" t="e">
        <v>#N/A</v>
      </c>
      <c r="T132" s="48" t="e">
        <v>#N/A</v>
      </c>
      <c r="W132" s="48" t="e">
        <v>#N/A</v>
      </c>
      <c r="Z132" s="48" t="e">
        <v>#N/A</v>
      </c>
      <c r="AA132" s="49" t="e">
        <v>#N/A</v>
      </c>
      <c r="AC132" s="48" t="s">
        <v>284</v>
      </c>
      <c r="AD132" s="23">
        <v>0</v>
      </c>
      <c r="AE132" s="23">
        <v>39</v>
      </c>
    </row>
    <row r="133" spans="1:31">
      <c r="A133" s="78" t="s">
        <v>285</v>
      </c>
      <c r="E133" s="94" t="e">
        <f t="shared" si="2"/>
        <v>#N/A</v>
      </c>
      <c r="K133" s="62" t="e">
        <v>#N/A</v>
      </c>
      <c r="N133" s="53" t="e">
        <v>#N/A</v>
      </c>
      <c r="Q133" s="104" t="e">
        <v>#N/A</v>
      </c>
      <c r="T133" s="48" t="e">
        <v>#N/A</v>
      </c>
      <c r="W133" s="48" t="e">
        <v>#N/A</v>
      </c>
      <c r="Z133" s="48" t="e">
        <v>#N/A</v>
      </c>
      <c r="AA133" s="49" t="e">
        <v>#N/A</v>
      </c>
      <c r="AC133" s="48" t="s">
        <v>285</v>
      </c>
      <c r="AD133" s="23">
        <v>0</v>
      </c>
      <c r="AE133" s="23">
        <v>40</v>
      </c>
    </row>
    <row r="134" spans="1:31">
      <c r="A134" s="78" t="s">
        <v>254</v>
      </c>
      <c r="E134" s="94" t="e">
        <f t="shared" si="2"/>
        <v>#N/A</v>
      </c>
      <c r="K134" s="62" t="e">
        <v>#N/A</v>
      </c>
      <c r="N134" s="53" t="e">
        <v>#N/A</v>
      </c>
      <c r="Q134" s="104" t="e">
        <v>#N/A</v>
      </c>
      <c r="T134" s="48" t="e">
        <v>#N/A</v>
      </c>
      <c r="W134" s="48" t="e">
        <v>#N/A</v>
      </c>
      <c r="Z134" s="48" t="e">
        <v>#N/A</v>
      </c>
      <c r="AA134" s="49" t="e">
        <v>#N/A</v>
      </c>
      <c r="AC134" s="48" t="s">
        <v>254</v>
      </c>
      <c r="AD134" s="23" t="s">
        <v>314</v>
      </c>
      <c r="AE134" s="23">
        <v>41</v>
      </c>
    </row>
    <row r="135" spans="1:31">
      <c r="A135" s="78" t="s">
        <v>255</v>
      </c>
      <c r="E135" s="94" t="e">
        <f t="shared" si="2"/>
        <v>#N/A</v>
      </c>
      <c r="K135" s="62" t="e">
        <v>#N/A</v>
      </c>
      <c r="N135" s="53" t="e">
        <v>#N/A</v>
      </c>
      <c r="Q135" s="104" t="e">
        <v>#N/A</v>
      </c>
      <c r="T135" s="48" t="e">
        <v>#N/A</v>
      </c>
      <c r="W135" s="48" t="e">
        <v>#N/A</v>
      </c>
      <c r="Z135" s="48" t="e">
        <v>#N/A</v>
      </c>
      <c r="AA135" s="49" t="e">
        <v>#N/A</v>
      </c>
      <c r="AC135" s="48" t="s">
        <v>255</v>
      </c>
      <c r="AD135" s="23" t="s">
        <v>314</v>
      </c>
      <c r="AE135" s="23">
        <v>42</v>
      </c>
    </row>
    <row r="136" spans="1:31">
      <c r="A136" s="78" t="s">
        <v>310</v>
      </c>
      <c r="E136" s="94" t="e">
        <f t="shared" si="2"/>
        <v>#N/A</v>
      </c>
      <c r="K136" s="62" t="e">
        <v>#N/A</v>
      </c>
      <c r="N136" s="53" t="e">
        <v>#N/A</v>
      </c>
      <c r="Q136" s="104" t="e">
        <v>#N/A</v>
      </c>
      <c r="T136" s="48" t="e">
        <v>#N/A</v>
      </c>
      <c r="W136" s="48" t="e">
        <v>#N/A</v>
      </c>
      <c r="Z136" s="48" t="e">
        <v>#N/A</v>
      </c>
      <c r="AA136" s="49" t="e">
        <v>#N/A</v>
      </c>
      <c r="AC136" s="48" t="s">
        <v>310</v>
      </c>
      <c r="AD136" s="23">
        <v>0</v>
      </c>
      <c r="AE136" s="23">
        <v>43</v>
      </c>
    </row>
    <row r="137" spans="1:31">
      <c r="A137" s="78" t="s">
        <v>286</v>
      </c>
      <c r="E137" s="94" t="e">
        <f t="shared" si="2"/>
        <v>#N/A</v>
      </c>
      <c r="K137" s="62" t="e">
        <v>#N/A</v>
      </c>
      <c r="N137" s="53" t="e">
        <v>#N/A</v>
      </c>
      <c r="Q137" s="104" t="e">
        <v>#N/A</v>
      </c>
      <c r="T137" s="48" t="e">
        <v>#N/A</v>
      </c>
      <c r="W137" s="48" t="e">
        <v>#N/A</v>
      </c>
      <c r="Z137" s="48" t="e">
        <v>#N/A</v>
      </c>
      <c r="AA137" s="49" t="e">
        <v>#N/A</v>
      </c>
      <c r="AC137" s="48" t="s">
        <v>286</v>
      </c>
      <c r="AD137" s="23">
        <v>0</v>
      </c>
      <c r="AE137" s="23">
        <v>44</v>
      </c>
    </row>
    <row r="138" spans="1:31">
      <c r="A138" s="78" t="s">
        <v>287</v>
      </c>
      <c r="E138" s="94" t="e">
        <f t="shared" si="2"/>
        <v>#N/A</v>
      </c>
      <c r="K138" s="62" t="e">
        <v>#N/A</v>
      </c>
      <c r="N138" s="53" t="e">
        <v>#N/A</v>
      </c>
      <c r="Q138" s="104" t="e">
        <v>#N/A</v>
      </c>
      <c r="T138" s="48" t="e">
        <v>#N/A</v>
      </c>
      <c r="W138" s="48" t="e">
        <v>#N/A</v>
      </c>
      <c r="Z138" s="48" t="e">
        <v>#N/A</v>
      </c>
      <c r="AA138" s="49" t="e">
        <v>#N/A</v>
      </c>
      <c r="AC138" s="48" t="s">
        <v>287</v>
      </c>
      <c r="AD138" s="23">
        <v>0</v>
      </c>
      <c r="AE138" s="23">
        <v>45</v>
      </c>
    </row>
    <row r="139" spans="1:31">
      <c r="A139" s="78" t="s">
        <v>288</v>
      </c>
      <c r="E139" s="94" t="e">
        <f t="shared" si="2"/>
        <v>#N/A</v>
      </c>
      <c r="K139" s="62" t="e">
        <v>#N/A</v>
      </c>
      <c r="N139" s="53" t="e">
        <v>#N/A</v>
      </c>
      <c r="Q139" s="104" t="e">
        <v>#N/A</v>
      </c>
      <c r="T139" s="48" t="e">
        <v>#N/A</v>
      </c>
      <c r="W139" s="48" t="e">
        <v>#N/A</v>
      </c>
      <c r="Z139" s="48" t="e">
        <v>#N/A</v>
      </c>
      <c r="AA139" s="49" t="e">
        <v>#N/A</v>
      </c>
      <c r="AC139" s="48" t="s">
        <v>288</v>
      </c>
      <c r="AD139" s="23">
        <v>0</v>
      </c>
      <c r="AE139" s="23">
        <v>46</v>
      </c>
    </row>
    <row r="140" spans="1:31">
      <c r="A140" s="78" t="s">
        <v>289</v>
      </c>
      <c r="E140" s="94" t="e">
        <f t="shared" si="2"/>
        <v>#N/A</v>
      </c>
      <c r="K140" s="62" t="e">
        <v>#N/A</v>
      </c>
      <c r="N140" s="53" t="e">
        <v>#N/A</v>
      </c>
      <c r="Q140" s="104" t="e">
        <v>#N/A</v>
      </c>
      <c r="T140" s="48" t="e">
        <v>#N/A</v>
      </c>
      <c r="W140" s="48" t="e">
        <v>#N/A</v>
      </c>
      <c r="Z140" s="48" t="e">
        <v>#N/A</v>
      </c>
      <c r="AA140" s="49" t="e">
        <v>#N/A</v>
      </c>
      <c r="AC140" s="48" t="s">
        <v>289</v>
      </c>
      <c r="AD140" s="23">
        <v>0</v>
      </c>
      <c r="AE140" s="23">
        <v>47</v>
      </c>
    </row>
    <row r="141" spans="1:31">
      <c r="A141" s="78" t="s">
        <v>290</v>
      </c>
      <c r="E141" s="94" t="e">
        <f t="shared" si="2"/>
        <v>#N/A</v>
      </c>
      <c r="K141" s="62" t="e">
        <v>#N/A</v>
      </c>
      <c r="N141" s="53" t="e">
        <v>#N/A</v>
      </c>
      <c r="Q141" s="104" t="e">
        <v>#N/A</v>
      </c>
      <c r="T141" s="48" t="e">
        <v>#N/A</v>
      </c>
      <c r="W141" s="48" t="e">
        <v>#N/A</v>
      </c>
      <c r="Z141" s="48" t="e">
        <v>#N/A</v>
      </c>
      <c r="AA141" s="49" t="e">
        <v>#N/A</v>
      </c>
      <c r="AC141" s="48" t="s">
        <v>290</v>
      </c>
      <c r="AD141" s="23">
        <v>0</v>
      </c>
      <c r="AE141" s="23">
        <v>48</v>
      </c>
    </row>
    <row r="142" spans="1:31" ht="78" customHeight="1">
      <c r="A142" s="78" t="s">
        <v>96</v>
      </c>
      <c r="E142" s="94" t="e">
        <f t="shared" si="2"/>
        <v>#N/A</v>
      </c>
      <c r="K142" s="62" t="e">
        <v>#N/A</v>
      </c>
      <c r="N142" s="53" t="e">
        <v>#N/A</v>
      </c>
      <c r="Q142" s="104" t="e">
        <v>#N/A</v>
      </c>
      <c r="T142" s="48" t="e">
        <v>#N/A</v>
      </c>
      <c r="W142" s="48" t="e">
        <v>#N/A</v>
      </c>
      <c r="Z142" s="48" t="s">
        <v>96</v>
      </c>
      <c r="AA142" s="49" t="s">
        <v>238</v>
      </c>
      <c r="AC142" s="48" t="s">
        <v>96</v>
      </c>
      <c r="AD142" s="23">
        <v>0</v>
      </c>
      <c r="AE142" s="23">
        <v>49</v>
      </c>
    </row>
    <row r="143" spans="1:31">
      <c r="A143" s="78" t="s">
        <v>291</v>
      </c>
      <c r="E143" s="94" t="e">
        <f t="shared" si="2"/>
        <v>#N/A</v>
      </c>
      <c r="K143" s="62" t="e">
        <v>#N/A</v>
      </c>
      <c r="N143" s="53" t="e">
        <v>#N/A</v>
      </c>
      <c r="Q143" s="104" t="e">
        <v>#N/A</v>
      </c>
      <c r="T143" s="48" t="e">
        <v>#N/A</v>
      </c>
      <c r="W143" s="48" t="e">
        <v>#N/A</v>
      </c>
      <c r="Z143" s="48" t="e">
        <v>#N/A</v>
      </c>
      <c r="AA143" s="49" t="e">
        <v>#N/A</v>
      </c>
      <c r="AC143" s="48" t="s">
        <v>291</v>
      </c>
      <c r="AD143" s="23">
        <v>0</v>
      </c>
      <c r="AE143" s="23">
        <v>50</v>
      </c>
    </row>
    <row r="144" spans="1:31">
      <c r="A144" s="78" t="s">
        <v>309</v>
      </c>
      <c r="E144" s="94" t="e">
        <f t="shared" si="2"/>
        <v>#N/A</v>
      </c>
      <c r="K144" s="62" t="e">
        <v>#N/A</v>
      </c>
      <c r="N144" s="53" t="e">
        <v>#N/A</v>
      </c>
      <c r="Q144" s="104" t="e">
        <v>#N/A</v>
      </c>
      <c r="T144" s="48" t="e">
        <v>#N/A</v>
      </c>
      <c r="W144" s="48" t="e">
        <v>#N/A</v>
      </c>
      <c r="Z144" s="48" t="e">
        <v>#N/A</v>
      </c>
      <c r="AA144" s="49" t="e">
        <v>#N/A</v>
      </c>
      <c r="AC144" s="48" t="s">
        <v>309</v>
      </c>
      <c r="AD144" s="23">
        <v>0</v>
      </c>
      <c r="AE144" s="23">
        <v>51</v>
      </c>
    </row>
    <row r="145" spans="1:31">
      <c r="A145" s="78" t="s">
        <v>292</v>
      </c>
      <c r="E145" s="94" t="e">
        <f t="shared" si="2"/>
        <v>#N/A</v>
      </c>
      <c r="K145" s="62" t="e">
        <v>#N/A</v>
      </c>
      <c r="N145" s="53" t="e">
        <v>#N/A</v>
      </c>
      <c r="Q145" s="104" t="e">
        <v>#N/A</v>
      </c>
      <c r="T145" s="48" t="e">
        <v>#N/A</v>
      </c>
      <c r="W145" s="48" t="e">
        <v>#N/A</v>
      </c>
      <c r="Z145" s="48" t="e">
        <v>#N/A</v>
      </c>
      <c r="AA145" s="49" t="e">
        <v>#N/A</v>
      </c>
      <c r="AC145" s="48" t="s">
        <v>292</v>
      </c>
      <c r="AD145" s="23">
        <v>0</v>
      </c>
      <c r="AE145" s="23">
        <v>52</v>
      </c>
    </row>
    <row r="146" spans="1:31">
      <c r="A146" s="78" t="s">
        <v>256</v>
      </c>
      <c r="E146" s="94" t="e">
        <f t="shared" si="2"/>
        <v>#N/A</v>
      </c>
      <c r="K146" s="62" t="e">
        <v>#N/A</v>
      </c>
      <c r="N146" s="53" t="e">
        <v>#N/A</v>
      </c>
      <c r="Q146" s="104" t="e">
        <v>#N/A</v>
      </c>
      <c r="T146" s="48" t="e">
        <v>#N/A</v>
      </c>
      <c r="W146" s="48" t="e">
        <v>#N/A</v>
      </c>
      <c r="Z146" s="48" t="e">
        <v>#N/A</v>
      </c>
      <c r="AA146" s="49" t="e">
        <v>#N/A</v>
      </c>
      <c r="AC146" s="48" t="s">
        <v>256</v>
      </c>
      <c r="AD146" s="23" t="s">
        <v>314</v>
      </c>
      <c r="AE146" s="23">
        <v>53</v>
      </c>
    </row>
    <row r="147" spans="1:31">
      <c r="A147" s="78" t="s">
        <v>293</v>
      </c>
      <c r="E147" s="94" t="e">
        <f t="shared" si="2"/>
        <v>#N/A</v>
      </c>
      <c r="K147" s="62" t="e">
        <v>#N/A</v>
      </c>
      <c r="N147" s="53" t="e">
        <v>#N/A</v>
      </c>
      <c r="Q147" s="104" t="e">
        <v>#N/A</v>
      </c>
      <c r="T147" s="48" t="e">
        <v>#N/A</v>
      </c>
      <c r="W147" s="48" t="e">
        <v>#N/A</v>
      </c>
      <c r="Z147" s="48" t="e">
        <v>#N/A</v>
      </c>
      <c r="AA147" s="49" t="e">
        <v>#N/A</v>
      </c>
      <c r="AC147" s="48" t="s">
        <v>293</v>
      </c>
      <c r="AD147" s="23">
        <v>0</v>
      </c>
      <c r="AE147" s="23">
        <v>54</v>
      </c>
    </row>
    <row r="148" spans="1:31">
      <c r="A148" s="78" t="s">
        <v>294</v>
      </c>
      <c r="E148" s="94" t="e">
        <f t="shared" si="2"/>
        <v>#N/A</v>
      </c>
      <c r="K148" s="62" t="e">
        <v>#N/A</v>
      </c>
      <c r="N148" s="53" t="e">
        <v>#N/A</v>
      </c>
      <c r="Q148" s="104" t="e">
        <v>#N/A</v>
      </c>
      <c r="T148" s="48" t="e">
        <v>#N/A</v>
      </c>
      <c r="W148" s="48" t="e">
        <v>#N/A</v>
      </c>
      <c r="Z148" s="48" t="e">
        <v>#N/A</v>
      </c>
      <c r="AA148" s="49" t="e">
        <v>#N/A</v>
      </c>
      <c r="AC148" s="48" t="s">
        <v>294</v>
      </c>
      <c r="AD148" s="23">
        <v>0</v>
      </c>
      <c r="AE148" s="23">
        <v>55</v>
      </c>
    </row>
    <row r="149" spans="1:31">
      <c r="A149" s="78" t="s">
        <v>295</v>
      </c>
      <c r="E149" s="94" t="e">
        <f t="shared" si="2"/>
        <v>#N/A</v>
      </c>
      <c r="K149" s="62" t="e">
        <v>#N/A</v>
      </c>
      <c r="N149" s="53" t="e">
        <v>#N/A</v>
      </c>
      <c r="Q149" s="104" t="e">
        <v>#N/A</v>
      </c>
      <c r="T149" s="48" t="e">
        <v>#N/A</v>
      </c>
      <c r="W149" s="48" t="e">
        <v>#N/A</v>
      </c>
      <c r="Z149" s="48" t="e">
        <v>#N/A</v>
      </c>
      <c r="AA149" s="49" t="e">
        <v>#N/A</v>
      </c>
      <c r="AC149" s="48" t="s">
        <v>295</v>
      </c>
      <c r="AD149" s="23">
        <v>0</v>
      </c>
      <c r="AE149" s="23">
        <v>56</v>
      </c>
    </row>
    <row r="150" spans="1:31">
      <c r="A150" s="78" t="s">
        <v>296</v>
      </c>
      <c r="E150" s="94" t="e">
        <f t="shared" si="2"/>
        <v>#N/A</v>
      </c>
      <c r="K150" s="62" t="e">
        <v>#N/A</v>
      </c>
      <c r="N150" s="53" t="e">
        <v>#N/A</v>
      </c>
      <c r="Q150" s="104" t="e">
        <v>#N/A</v>
      </c>
      <c r="T150" s="48" t="e">
        <v>#N/A</v>
      </c>
      <c r="W150" s="48" t="e">
        <v>#N/A</v>
      </c>
      <c r="Z150" s="48" t="e">
        <v>#N/A</v>
      </c>
      <c r="AA150" s="49" t="e">
        <v>#N/A</v>
      </c>
      <c r="AC150" s="48" t="s">
        <v>296</v>
      </c>
      <c r="AD150" s="23">
        <v>0</v>
      </c>
      <c r="AE150" s="23">
        <v>57</v>
      </c>
    </row>
    <row r="151" spans="1:31">
      <c r="A151" s="78" t="s">
        <v>308</v>
      </c>
      <c r="E151" s="94" t="e">
        <f t="shared" si="2"/>
        <v>#N/A</v>
      </c>
      <c r="K151" s="62" t="e">
        <v>#N/A</v>
      </c>
      <c r="N151" s="53" t="e">
        <v>#N/A</v>
      </c>
      <c r="Q151" s="104" t="e">
        <v>#N/A</v>
      </c>
      <c r="T151" s="48" t="e">
        <v>#N/A</v>
      </c>
      <c r="W151" s="48" t="e">
        <v>#N/A</v>
      </c>
      <c r="Z151" s="48" t="e">
        <v>#N/A</v>
      </c>
      <c r="AA151" s="49" t="e">
        <v>#N/A</v>
      </c>
      <c r="AC151" s="48" t="s">
        <v>308</v>
      </c>
      <c r="AD151" s="23">
        <v>0</v>
      </c>
      <c r="AE151" s="23">
        <v>58</v>
      </c>
    </row>
    <row r="152" spans="1:31">
      <c r="A152" s="78" t="s">
        <v>297</v>
      </c>
      <c r="E152" s="94" t="e">
        <f t="shared" si="2"/>
        <v>#N/A</v>
      </c>
      <c r="K152" s="62" t="e">
        <v>#N/A</v>
      </c>
      <c r="N152" s="53" t="e">
        <v>#N/A</v>
      </c>
      <c r="Q152" s="104" t="e">
        <v>#N/A</v>
      </c>
      <c r="T152" s="48" t="e">
        <v>#N/A</v>
      </c>
      <c r="W152" s="48" t="e">
        <v>#N/A</v>
      </c>
      <c r="Z152" s="48" t="e">
        <v>#N/A</v>
      </c>
      <c r="AA152" s="49" t="e">
        <v>#N/A</v>
      </c>
      <c r="AC152" s="48" t="s">
        <v>297</v>
      </c>
      <c r="AD152" s="23">
        <v>0</v>
      </c>
      <c r="AE152" s="23">
        <v>59</v>
      </c>
    </row>
    <row r="153" spans="1:31" ht="103" customHeight="1">
      <c r="A153" s="78" t="s">
        <v>97</v>
      </c>
      <c r="E153" s="94" t="e">
        <f t="shared" si="2"/>
        <v>#N/A</v>
      </c>
      <c r="K153" s="62" t="e">
        <v>#N/A</v>
      </c>
      <c r="N153" s="53" t="e">
        <v>#N/A</v>
      </c>
      <c r="Q153" s="104" t="e">
        <v>#N/A</v>
      </c>
      <c r="T153" s="48" t="e">
        <v>#N/A</v>
      </c>
      <c r="W153" s="48" t="e">
        <v>#N/A</v>
      </c>
      <c r="Z153" s="48" t="s">
        <v>97</v>
      </c>
      <c r="AA153" s="49" t="s">
        <v>320</v>
      </c>
      <c r="AC153" s="48" t="s">
        <v>97</v>
      </c>
      <c r="AD153" s="23">
        <v>0</v>
      </c>
      <c r="AE153" s="23">
        <v>60</v>
      </c>
    </row>
    <row r="154" spans="1:31">
      <c r="A154" s="78" t="s">
        <v>298</v>
      </c>
      <c r="E154" s="94" t="e">
        <f t="shared" si="2"/>
        <v>#N/A</v>
      </c>
      <c r="K154" s="62" t="e">
        <v>#N/A</v>
      </c>
      <c r="N154" s="53" t="e">
        <v>#N/A</v>
      </c>
      <c r="Q154" s="104" t="e">
        <v>#N/A</v>
      </c>
      <c r="T154" s="48" t="e">
        <v>#N/A</v>
      </c>
      <c r="W154" s="48" t="e">
        <v>#N/A</v>
      </c>
      <c r="Z154" s="48" t="e">
        <v>#N/A</v>
      </c>
      <c r="AA154" s="49" t="e">
        <v>#N/A</v>
      </c>
      <c r="AC154" s="48" t="s">
        <v>298</v>
      </c>
      <c r="AD154" s="23">
        <v>0</v>
      </c>
      <c r="AE154" s="23">
        <v>61</v>
      </c>
    </row>
    <row r="155" spans="1:31">
      <c r="A155" s="78" t="s">
        <v>299</v>
      </c>
      <c r="E155" s="94" t="e">
        <f t="shared" si="2"/>
        <v>#N/A</v>
      </c>
      <c r="K155" s="62" t="e">
        <v>#N/A</v>
      </c>
      <c r="N155" s="53" t="e">
        <v>#N/A</v>
      </c>
      <c r="Q155" s="104" t="e">
        <v>#N/A</v>
      </c>
      <c r="T155" s="48" t="e">
        <v>#N/A</v>
      </c>
      <c r="W155" s="48" t="e">
        <v>#N/A</v>
      </c>
      <c r="Z155" s="48" t="e">
        <v>#N/A</v>
      </c>
      <c r="AA155" s="49" t="e">
        <v>#N/A</v>
      </c>
      <c r="AC155" s="48" t="s">
        <v>299</v>
      </c>
      <c r="AD155" s="23">
        <v>0</v>
      </c>
      <c r="AE155" s="23">
        <v>62</v>
      </c>
    </row>
    <row r="156" spans="1:31">
      <c r="A156" s="78" t="s">
        <v>307</v>
      </c>
      <c r="E156" s="94" t="e">
        <f t="shared" si="2"/>
        <v>#N/A</v>
      </c>
      <c r="K156" s="62" t="e">
        <v>#N/A</v>
      </c>
      <c r="N156" s="53" t="e">
        <v>#N/A</v>
      </c>
      <c r="Q156" s="104" t="e">
        <v>#N/A</v>
      </c>
      <c r="T156" s="48" t="e">
        <v>#N/A</v>
      </c>
      <c r="W156" s="48" t="e">
        <v>#N/A</v>
      </c>
      <c r="Z156" s="48" t="e">
        <v>#N/A</v>
      </c>
      <c r="AA156" s="49" t="e">
        <v>#N/A</v>
      </c>
      <c r="AC156" s="48" t="s">
        <v>307</v>
      </c>
      <c r="AD156" s="23">
        <v>0</v>
      </c>
      <c r="AE156" s="23">
        <v>63</v>
      </c>
    </row>
    <row r="157" spans="1:31">
      <c r="A157" s="78" t="s">
        <v>300</v>
      </c>
      <c r="E157" s="94" t="e">
        <f t="shared" si="2"/>
        <v>#N/A</v>
      </c>
      <c r="K157" s="62" t="e">
        <v>#N/A</v>
      </c>
      <c r="N157" s="53" t="e">
        <v>#N/A</v>
      </c>
      <c r="Q157" s="104" t="e">
        <v>#N/A</v>
      </c>
      <c r="T157" s="48" t="e">
        <v>#N/A</v>
      </c>
      <c r="W157" s="48" t="e">
        <v>#N/A</v>
      </c>
      <c r="Z157" s="48" t="e">
        <v>#N/A</v>
      </c>
      <c r="AA157" s="49" t="e">
        <v>#N/A</v>
      </c>
      <c r="AC157" s="48" t="s">
        <v>300</v>
      </c>
      <c r="AD157" s="23">
        <v>0</v>
      </c>
      <c r="AE157" s="23">
        <v>64</v>
      </c>
    </row>
    <row r="158" spans="1:31">
      <c r="A158" s="78" t="s">
        <v>301</v>
      </c>
      <c r="E158" s="94" t="e">
        <f t="shared" si="2"/>
        <v>#N/A</v>
      </c>
      <c r="K158" s="62" t="e">
        <v>#N/A</v>
      </c>
      <c r="N158" s="53" t="e">
        <v>#N/A</v>
      </c>
      <c r="Q158" s="104" t="e">
        <v>#N/A</v>
      </c>
      <c r="T158" s="48" t="e">
        <v>#N/A</v>
      </c>
      <c r="W158" s="48" t="e">
        <v>#N/A</v>
      </c>
      <c r="Z158" s="48" t="e">
        <v>#N/A</v>
      </c>
      <c r="AA158" s="49" t="e">
        <v>#N/A</v>
      </c>
      <c r="AC158" s="48" t="s">
        <v>301</v>
      </c>
      <c r="AD158" s="23">
        <v>0</v>
      </c>
      <c r="AE158" s="23">
        <v>65</v>
      </c>
    </row>
    <row r="159" spans="1:31">
      <c r="A159" s="78" t="s">
        <v>302</v>
      </c>
      <c r="E159" s="94" t="e">
        <f t="shared" si="2"/>
        <v>#N/A</v>
      </c>
      <c r="K159" s="62" t="e">
        <v>#N/A</v>
      </c>
      <c r="N159" s="53" t="e">
        <v>#N/A</v>
      </c>
      <c r="Q159" s="104" t="e">
        <v>#N/A</v>
      </c>
      <c r="T159" s="48" t="e">
        <v>#N/A</v>
      </c>
      <c r="W159" s="48" t="e">
        <v>#N/A</v>
      </c>
      <c r="Z159" s="48" t="e">
        <v>#N/A</v>
      </c>
      <c r="AA159" s="49" t="e">
        <v>#N/A</v>
      </c>
      <c r="AC159" s="48" t="s">
        <v>302</v>
      </c>
      <c r="AD159" s="23">
        <v>0</v>
      </c>
      <c r="AE159" s="23">
        <v>66</v>
      </c>
    </row>
    <row r="160" spans="1:31">
      <c r="A160" s="78" t="s">
        <v>303</v>
      </c>
      <c r="E160" s="94" t="e">
        <f t="shared" si="2"/>
        <v>#N/A</v>
      </c>
      <c r="K160" s="62" t="e">
        <v>#N/A</v>
      </c>
      <c r="N160" s="53" t="e">
        <v>#N/A</v>
      </c>
      <c r="Q160" s="104" t="e">
        <v>#N/A</v>
      </c>
      <c r="T160" s="48" t="e">
        <v>#N/A</v>
      </c>
      <c r="W160" s="48" t="e">
        <v>#N/A</v>
      </c>
      <c r="Z160" s="48" t="e">
        <v>#N/A</v>
      </c>
      <c r="AA160" s="49" t="e">
        <v>#N/A</v>
      </c>
      <c r="AC160" s="48" t="s">
        <v>303</v>
      </c>
      <c r="AD160" s="23">
        <v>0</v>
      </c>
      <c r="AE160" s="23">
        <v>67</v>
      </c>
    </row>
    <row r="161" spans="1:31">
      <c r="A161" s="78" t="s">
        <v>306</v>
      </c>
      <c r="E161" s="94" t="e">
        <f t="shared" si="2"/>
        <v>#N/A</v>
      </c>
      <c r="K161" s="62" t="e">
        <v>#N/A</v>
      </c>
      <c r="N161" s="53" t="e">
        <v>#N/A</v>
      </c>
      <c r="Q161" s="104" t="e">
        <v>#N/A</v>
      </c>
      <c r="T161" s="48" t="e">
        <v>#N/A</v>
      </c>
      <c r="W161" s="48" t="e">
        <v>#N/A</v>
      </c>
      <c r="Z161" s="48" t="e">
        <v>#N/A</v>
      </c>
      <c r="AA161" s="49" t="e">
        <v>#N/A</v>
      </c>
      <c r="AC161" s="48" t="s">
        <v>306</v>
      </c>
      <c r="AD161" s="23">
        <v>0</v>
      </c>
      <c r="AE161" s="23">
        <v>68</v>
      </c>
    </row>
    <row r="162" spans="1:31">
      <c r="A162" s="78" t="s">
        <v>304</v>
      </c>
      <c r="E162" s="94" t="e">
        <f t="shared" si="2"/>
        <v>#N/A</v>
      </c>
      <c r="K162" s="62" t="e">
        <v>#N/A</v>
      </c>
      <c r="N162" s="53" t="e">
        <v>#N/A</v>
      </c>
      <c r="Q162" s="104" t="e">
        <v>#N/A</v>
      </c>
      <c r="T162" s="48" t="e">
        <v>#N/A</v>
      </c>
      <c r="W162" s="48" t="e">
        <v>#N/A</v>
      </c>
      <c r="Z162" s="48" t="e">
        <v>#N/A</v>
      </c>
      <c r="AA162" s="49" t="e">
        <v>#N/A</v>
      </c>
      <c r="AC162" s="48" t="s">
        <v>304</v>
      </c>
      <c r="AD162" s="23">
        <v>0</v>
      </c>
      <c r="AE162" s="23">
        <v>69</v>
      </c>
    </row>
    <row r="163" spans="1:31">
      <c r="A163" s="78" t="s">
        <v>305</v>
      </c>
      <c r="E163" s="94" t="e">
        <f t="shared" si="2"/>
        <v>#N/A</v>
      </c>
      <c r="K163" s="62" t="e">
        <v>#N/A</v>
      </c>
      <c r="N163" s="53" t="e">
        <v>#N/A</v>
      </c>
      <c r="Q163" s="104" t="e">
        <v>#N/A</v>
      </c>
      <c r="T163" s="48" t="e">
        <v>#N/A</v>
      </c>
      <c r="W163" s="48" t="e">
        <v>#N/A</v>
      </c>
      <c r="Z163" s="48" t="e">
        <v>#N/A</v>
      </c>
      <c r="AA163" s="49" t="e">
        <v>#N/A</v>
      </c>
      <c r="AC163" s="48" t="s">
        <v>305</v>
      </c>
      <c r="AD163" s="23">
        <v>0</v>
      </c>
      <c r="AE163" s="23">
        <v>70</v>
      </c>
    </row>
    <row r="164" spans="1:31">
      <c r="E164" s="94" t="e">
        <f t="shared" si="2"/>
        <v>#N/A</v>
      </c>
      <c r="K164" s="62" t="e">
        <v>#N/A</v>
      </c>
      <c r="N164" s="53" t="e">
        <v>#N/A</v>
      </c>
      <c r="Q164" s="104" t="e">
        <v>#N/A</v>
      </c>
      <c r="T164" s="48" t="e">
        <v>#N/A</v>
      </c>
      <c r="W164" s="48" t="e">
        <v>#N/A</v>
      </c>
      <c r="Z164" s="48" t="e">
        <v>#N/A</v>
      </c>
      <c r="AA164" s="49" t="e">
        <v>#N/A</v>
      </c>
      <c r="AC164" s="48" t="e">
        <v>#N/A</v>
      </c>
      <c r="AD164" s="23" t="e">
        <v>#N/A</v>
      </c>
      <c r="AE164" s="23" t="e">
        <v>#N/A</v>
      </c>
    </row>
    <row r="165" spans="1:31">
      <c r="E165" s="94" t="e">
        <f t="shared" si="2"/>
        <v>#N/A</v>
      </c>
      <c r="K165" s="62" t="e">
        <v>#N/A</v>
      </c>
      <c r="N165" s="53" t="e">
        <v>#N/A</v>
      </c>
      <c r="Q165" s="104" t="e">
        <v>#N/A</v>
      </c>
      <c r="T165" s="48" t="e">
        <v>#N/A</v>
      </c>
      <c r="W165" s="48" t="e">
        <v>#N/A</v>
      </c>
      <c r="Z165" s="48" t="e">
        <v>#N/A</v>
      </c>
      <c r="AA165" s="49" t="e">
        <v>#N/A</v>
      </c>
      <c r="AC165" s="48" t="e">
        <v>#N/A</v>
      </c>
      <c r="AD165" s="23" t="e">
        <v>#N/A</v>
      </c>
      <c r="AE165" s="23" t="e">
        <v>#N/A</v>
      </c>
    </row>
    <row r="166" spans="1:31">
      <c r="E166" s="94"/>
      <c r="K166" s="62"/>
      <c r="N166" s="5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0D44-888A-584E-BE98-5913BCACB2B5}">
  <dimension ref="A1:R67"/>
  <sheetViews>
    <sheetView zoomScale="60" zoomScaleNormal="80" workbookViewId="0">
      <selection activeCell="J3" sqref="J3"/>
    </sheetView>
  </sheetViews>
  <sheetFormatPr baseColWidth="10" defaultRowHeight="30"/>
  <cols>
    <col min="1" max="1" width="39.6640625" style="1" customWidth="1"/>
    <col min="2" max="2" width="11" style="1" customWidth="1"/>
    <col min="3" max="3" width="33.33203125" style="2" customWidth="1"/>
    <col min="4" max="4" width="39.5" style="1" customWidth="1"/>
    <col min="5" max="5" width="14.83203125" style="1" customWidth="1"/>
    <col min="6" max="6" width="10.83203125" style="1" customWidth="1"/>
    <col min="7" max="7" width="24.6640625" style="1" customWidth="1"/>
    <col min="8" max="9" width="19" style="7" customWidth="1"/>
    <col min="10" max="10" width="25" style="5" customWidth="1"/>
    <col min="11" max="12" width="10.83203125" style="5" customWidth="1"/>
    <col min="13" max="13" width="34.83203125" style="5" customWidth="1"/>
    <col min="14" max="14" width="10.83203125" style="5"/>
    <col min="15" max="15" width="26" style="5" customWidth="1"/>
    <col min="16" max="16" width="10.83203125" style="5"/>
    <col min="17" max="17" width="20.83203125" style="5" customWidth="1"/>
    <col min="18" max="18" width="15.6640625" style="5" customWidth="1"/>
    <col min="19" max="16384" width="10.83203125" style="5"/>
  </cols>
  <sheetData>
    <row r="1" spans="1:16">
      <c r="A1" s="4"/>
      <c r="D1" s="1" t="s">
        <v>51</v>
      </c>
      <c r="G1" s="1" t="s">
        <v>60</v>
      </c>
      <c r="J1" s="5" t="s">
        <v>63</v>
      </c>
      <c r="M1" s="5" t="s">
        <v>64</v>
      </c>
      <c r="O1" s="5" t="s">
        <v>64</v>
      </c>
    </row>
    <row r="2" spans="1:16">
      <c r="A2" s="4" t="s">
        <v>0</v>
      </c>
      <c r="B2" s="1">
        <v>1</v>
      </c>
      <c r="D2" s="4" t="s">
        <v>0</v>
      </c>
      <c r="E2" s="1">
        <v>1</v>
      </c>
      <c r="G2" s="3" t="s">
        <v>47</v>
      </c>
      <c r="H2" s="7">
        <v>1</v>
      </c>
      <c r="J2" s="3" t="s">
        <v>61</v>
      </c>
      <c r="K2" s="5">
        <v>1</v>
      </c>
      <c r="O2" s="5" t="s">
        <v>67</v>
      </c>
      <c r="P2" s="5">
        <v>1</v>
      </c>
    </row>
    <row r="3" spans="1:16">
      <c r="A3" s="4" t="s">
        <v>1</v>
      </c>
      <c r="B3" s="1">
        <v>2</v>
      </c>
      <c r="D3" s="4" t="s">
        <v>3</v>
      </c>
      <c r="E3" s="1">
        <v>2</v>
      </c>
      <c r="G3" s="1" t="s">
        <v>59</v>
      </c>
      <c r="H3" s="7">
        <v>2</v>
      </c>
      <c r="J3" s="1" t="s">
        <v>62</v>
      </c>
      <c r="K3" s="5">
        <v>2</v>
      </c>
    </row>
    <row r="4" spans="1:16">
      <c r="A4" s="3" t="s">
        <v>2</v>
      </c>
      <c r="B4" s="1">
        <v>3</v>
      </c>
      <c r="D4" s="3" t="s">
        <v>5</v>
      </c>
      <c r="E4" s="1">
        <v>3</v>
      </c>
      <c r="G4" s="3" t="s">
        <v>46</v>
      </c>
      <c r="H4" s="7">
        <v>3</v>
      </c>
      <c r="J4" s="3" t="s">
        <v>46</v>
      </c>
      <c r="K4" s="5">
        <v>3</v>
      </c>
      <c r="N4" s="5">
        <v>1</v>
      </c>
      <c r="O4" s="5" t="s">
        <v>67</v>
      </c>
      <c r="P4" s="5">
        <v>2</v>
      </c>
    </row>
    <row r="5" spans="1:16">
      <c r="A5" s="4" t="s">
        <v>3</v>
      </c>
      <c r="B5" s="1">
        <v>4</v>
      </c>
      <c r="D5" s="3" t="s">
        <v>6</v>
      </c>
      <c r="E5" s="1">
        <v>4</v>
      </c>
      <c r="G5" s="4" t="s">
        <v>0</v>
      </c>
      <c r="H5" s="7">
        <v>4</v>
      </c>
      <c r="J5" s="4" t="s">
        <v>0</v>
      </c>
      <c r="K5" s="5">
        <v>4</v>
      </c>
    </row>
    <row r="6" spans="1:16">
      <c r="A6" s="3" t="s">
        <v>4</v>
      </c>
      <c r="B6" s="1">
        <v>5</v>
      </c>
      <c r="D6" s="3" t="s">
        <v>79</v>
      </c>
      <c r="E6" s="1">
        <v>5</v>
      </c>
      <c r="G6" s="4" t="s">
        <v>3</v>
      </c>
      <c r="H6" s="7">
        <v>5</v>
      </c>
      <c r="J6" s="4" t="s">
        <v>3</v>
      </c>
      <c r="K6" s="5">
        <v>5</v>
      </c>
      <c r="O6" s="5" t="s">
        <v>67</v>
      </c>
      <c r="P6" s="5">
        <v>3</v>
      </c>
    </row>
    <row r="7" spans="1:16">
      <c r="A7" s="3" t="s">
        <v>5</v>
      </c>
      <c r="B7" s="1">
        <v>6</v>
      </c>
      <c r="D7" s="3" t="s">
        <v>9</v>
      </c>
      <c r="E7" s="1">
        <v>6</v>
      </c>
      <c r="G7" s="3" t="s">
        <v>5</v>
      </c>
      <c r="H7" s="7">
        <v>6</v>
      </c>
      <c r="J7" s="3" t="s">
        <v>5</v>
      </c>
      <c r="K7" s="5">
        <v>6</v>
      </c>
    </row>
    <row r="8" spans="1:16">
      <c r="A8" s="3" t="s">
        <v>6</v>
      </c>
      <c r="B8" s="1">
        <v>7</v>
      </c>
      <c r="D8" s="3" t="s">
        <v>22</v>
      </c>
      <c r="E8" s="1">
        <v>7</v>
      </c>
      <c r="G8" s="3" t="s">
        <v>6</v>
      </c>
      <c r="H8" s="7">
        <v>7</v>
      </c>
      <c r="J8" s="3" t="s">
        <v>6</v>
      </c>
      <c r="K8" s="5">
        <v>7</v>
      </c>
    </row>
    <row r="9" spans="1:16">
      <c r="A9" s="3" t="s">
        <v>7</v>
      </c>
      <c r="B9" s="1">
        <v>8</v>
      </c>
      <c r="D9" s="3" t="s">
        <v>77</v>
      </c>
      <c r="E9" s="1">
        <v>8</v>
      </c>
      <c r="G9" s="3" t="s">
        <v>79</v>
      </c>
      <c r="H9" s="7">
        <v>8</v>
      </c>
      <c r="J9" s="3" t="s">
        <v>79</v>
      </c>
      <c r="K9" s="5">
        <v>8</v>
      </c>
      <c r="M9" s="5" t="s">
        <v>66</v>
      </c>
      <c r="N9" s="5">
        <v>2</v>
      </c>
      <c r="O9" s="5" t="s">
        <v>67</v>
      </c>
      <c r="P9" s="5">
        <v>4</v>
      </c>
    </row>
    <row r="10" spans="1:16" ht="93">
      <c r="A10" s="3" t="s">
        <v>8</v>
      </c>
      <c r="B10" s="1">
        <v>9</v>
      </c>
      <c r="C10" s="2" t="s">
        <v>57</v>
      </c>
      <c r="D10" s="6" t="s">
        <v>23</v>
      </c>
      <c r="E10" s="1">
        <v>9</v>
      </c>
      <c r="G10" s="3" t="s">
        <v>9</v>
      </c>
      <c r="H10" s="7">
        <v>9</v>
      </c>
      <c r="J10" s="3" t="s">
        <v>9</v>
      </c>
      <c r="K10" s="5">
        <v>9</v>
      </c>
      <c r="M10" s="5" t="s">
        <v>66</v>
      </c>
      <c r="N10" s="5">
        <v>3</v>
      </c>
      <c r="O10" s="5" t="s">
        <v>67</v>
      </c>
      <c r="P10" s="5">
        <v>5</v>
      </c>
    </row>
    <row r="11" spans="1:16">
      <c r="A11" s="3" t="s">
        <v>79</v>
      </c>
      <c r="B11" s="1">
        <v>10</v>
      </c>
      <c r="D11" s="3" t="s">
        <v>84</v>
      </c>
      <c r="E11" s="1">
        <v>10</v>
      </c>
      <c r="G11" s="3" t="s">
        <v>22</v>
      </c>
      <c r="H11" s="8">
        <v>10</v>
      </c>
      <c r="I11" s="8"/>
      <c r="J11" s="3" t="s">
        <v>22</v>
      </c>
      <c r="K11" s="5">
        <v>10</v>
      </c>
      <c r="N11" s="5">
        <v>4</v>
      </c>
    </row>
    <row r="12" spans="1:16">
      <c r="A12" s="3" t="s">
        <v>9</v>
      </c>
      <c r="B12" s="1">
        <v>11</v>
      </c>
      <c r="D12" s="3" t="s">
        <v>80</v>
      </c>
      <c r="E12" s="1">
        <v>11</v>
      </c>
      <c r="G12" s="3" t="s">
        <v>77</v>
      </c>
      <c r="H12" s="8">
        <v>11</v>
      </c>
      <c r="I12" s="8"/>
      <c r="J12" s="3" t="s">
        <v>77</v>
      </c>
      <c r="K12" s="5">
        <v>11</v>
      </c>
      <c r="M12" s="5" t="s">
        <v>66</v>
      </c>
      <c r="N12" s="5">
        <v>4</v>
      </c>
    </row>
    <row r="13" spans="1:16">
      <c r="A13" s="3" t="s">
        <v>10</v>
      </c>
      <c r="B13" s="1">
        <v>12</v>
      </c>
      <c r="D13" s="3" t="s">
        <v>85</v>
      </c>
      <c r="E13" s="1">
        <v>12</v>
      </c>
      <c r="G13" s="6" t="s">
        <v>23</v>
      </c>
      <c r="H13" s="8">
        <v>12</v>
      </c>
      <c r="I13" s="8"/>
      <c r="J13" s="6" t="s">
        <v>23</v>
      </c>
      <c r="K13" s="5">
        <v>12</v>
      </c>
      <c r="M13" s="5" t="s">
        <v>66</v>
      </c>
      <c r="N13" s="5">
        <v>5</v>
      </c>
      <c r="O13" s="5" t="s">
        <v>67</v>
      </c>
      <c r="P13" s="5">
        <v>6</v>
      </c>
    </row>
    <row r="14" spans="1:16">
      <c r="A14" s="6" t="s">
        <v>11</v>
      </c>
      <c r="B14" s="1">
        <v>13</v>
      </c>
      <c r="D14" s="3" t="s">
        <v>82</v>
      </c>
      <c r="E14" s="1">
        <v>13</v>
      </c>
      <c r="G14" s="3" t="s">
        <v>84</v>
      </c>
      <c r="H14" s="8">
        <v>13</v>
      </c>
      <c r="I14" s="8"/>
      <c r="J14" s="3" t="s">
        <v>78</v>
      </c>
      <c r="K14" s="5">
        <v>13</v>
      </c>
      <c r="M14" s="5" t="s">
        <v>66</v>
      </c>
      <c r="N14" s="5">
        <v>6</v>
      </c>
      <c r="O14" s="5" t="s">
        <v>67</v>
      </c>
      <c r="P14" s="5">
        <v>7</v>
      </c>
    </row>
    <row r="15" spans="1:16">
      <c r="A15" s="3" t="s">
        <v>12</v>
      </c>
      <c r="B15" s="1">
        <v>14</v>
      </c>
      <c r="D15" s="3" t="s">
        <v>86</v>
      </c>
      <c r="E15" s="1">
        <v>14</v>
      </c>
      <c r="G15" s="3" t="s">
        <v>80</v>
      </c>
      <c r="H15" s="8">
        <v>14</v>
      </c>
      <c r="I15" s="8"/>
      <c r="J15" s="3" t="s">
        <v>80</v>
      </c>
      <c r="K15" s="5">
        <v>14</v>
      </c>
      <c r="M15" s="5" t="s">
        <v>66</v>
      </c>
      <c r="N15" s="5">
        <v>7</v>
      </c>
    </row>
    <row r="16" spans="1:16">
      <c r="A16" s="4" t="s">
        <v>13</v>
      </c>
      <c r="B16" s="1">
        <v>15</v>
      </c>
      <c r="D16" s="3" t="s">
        <v>27</v>
      </c>
      <c r="E16" s="1">
        <v>15</v>
      </c>
      <c r="G16" s="3" t="s">
        <v>85</v>
      </c>
      <c r="H16" s="8">
        <v>15</v>
      </c>
      <c r="I16" s="8"/>
      <c r="J16" s="3" t="s">
        <v>81</v>
      </c>
      <c r="K16" s="5">
        <v>15</v>
      </c>
      <c r="M16" s="5" t="s">
        <v>66</v>
      </c>
      <c r="N16" s="5">
        <v>8</v>
      </c>
    </row>
    <row r="17" spans="1:16">
      <c r="A17" s="4" t="s">
        <v>14</v>
      </c>
      <c r="B17" s="1">
        <v>16</v>
      </c>
      <c r="D17" s="3" t="s">
        <v>28</v>
      </c>
      <c r="E17" s="1">
        <v>16</v>
      </c>
      <c r="G17" s="3" t="s">
        <v>82</v>
      </c>
      <c r="H17" s="8">
        <v>16</v>
      </c>
      <c r="I17" s="8"/>
      <c r="J17" s="3" t="s">
        <v>82</v>
      </c>
      <c r="K17" s="5">
        <v>16</v>
      </c>
      <c r="M17" s="5" t="s">
        <v>66</v>
      </c>
      <c r="N17" s="5">
        <v>9</v>
      </c>
    </row>
    <row r="18" spans="1:16" ht="155">
      <c r="A18" s="3" t="s">
        <v>15</v>
      </c>
      <c r="B18" s="1">
        <v>17</v>
      </c>
      <c r="C18" s="2" t="s">
        <v>55</v>
      </c>
      <c r="D18" s="3" t="s">
        <v>29</v>
      </c>
      <c r="E18" s="1">
        <v>17</v>
      </c>
      <c r="G18" s="3" t="s">
        <v>86</v>
      </c>
      <c r="H18" s="8">
        <v>17</v>
      </c>
      <c r="I18" s="8"/>
      <c r="J18" s="3" t="s">
        <v>83</v>
      </c>
      <c r="K18" s="5">
        <v>17</v>
      </c>
      <c r="M18" s="5" t="s">
        <v>66</v>
      </c>
      <c r="N18" s="5">
        <v>10</v>
      </c>
      <c r="O18" s="5" t="s">
        <v>67</v>
      </c>
      <c r="P18" s="5">
        <v>8</v>
      </c>
    </row>
    <row r="19" spans="1:16">
      <c r="A19" s="3" t="s">
        <v>16</v>
      </c>
      <c r="B19" s="1">
        <v>18</v>
      </c>
      <c r="D19" s="3" t="s">
        <v>30</v>
      </c>
      <c r="E19" s="1">
        <v>18</v>
      </c>
      <c r="G19" s="3" t="s">
        <v>28</v>
      </c>
      <c r="H19" s="8">
        <v>18</v>
      </c>
      <c r="I19" s="8"/>
      <c r="J19" s="3" t="s">
        <v>28</v>
      </c>
      <c r="K19" s="5">
        <v>18</v>
      </c>
    </row>
    <row r="20" spans="1:16">
      <c r="A20" s="3" t="s">
        <v>17</v>
      </c>
      <c r="B20" s="1">
        <v>19</v>
      </c>
      <c r="D20" s="3" t="s">
        <v>31</v>
      </c>
      <c r="E20" s="1">
        <v>19</v>
      </c>
      <c r="G20" s="3" t="s">
        <v>29</v>
      </c>
      <c r="H20" s="8">
        <v>19</v>
      </c>
      <c r="I20" s="8"/>
      <c r="J20" s="3" t="s">
        <v>29</v>
      </c>
      <c r="K20" s="5">
        <v>19</v>
      </c>
    </row>
    <row r="21" spans="1:16">
      <c r="A21" s="3" t="s">
        <v>18</v>
      </c>
      <c r="B21" s="1">
        <v>20</v>
      </c>
      <c r="D21" s="3" t="s">
        <v>32</v>
      </c>
      <c r="E21" s="1">
        <v>20</v>
      </c>
      <c r="G21" s="3" t="s">
        <v>30</v>
      </c>
      <c r="H21" s="8">
        <v>20</v>
      </c>
      <c r="I21" s="8"/>
      <c r="J21" s="3" t="s">
        <v>30</v>
      </c>
      <c r="K21" s="5">
        <v>20</v>
      </c>
    </row>
    <row r="22" spans="1:16">
      <c r="A22" s="3" t="s">
        <v>19</v>
      </c>
      <c r="B22" s="1">
        <v>21</v>
      </c>
      <c r="D22" s="3" t="s">
        <v>33</v>
      </c>
      <c r="E22" s="1">
        <v>21</v>
      </c>
      <c r="G22" s="3" t="s">
        <v>31</v>
      </c>
      <c r="H22" s="8">
        <v>21</v>
      </c>
      <c r="I22" s="8"/>
      <c r="J22" s="3" t="s">
        <v>31</v>
      </c>
      <c r="K22" s="5">
        <v>21</v>
      </c>
      <c r="M22" s="5" t="s">
        <v>66</v>
      </c>
      <c r="N22" s="5">
        <v>11</v>
      </c>
    </row>
    <row r="23" spans="1:16">
      <c r="A23" s="3" t="s">
        <v>20</v>
      </c>
      <c r="B23" s="1">
        <v>22</v>
      </c>
      <c r="D23" s="3" t="s">
        <v>34</v>
      </c>
      <c r="E23" s="1">
        <v>22</v>
      </c>
      <c r="G23" s="3" t="s">
        <v>32</v>
      </c>
      <c r="H23" s="8">
        <v>22</v>
      </c>
      <c r="I23" s="8"/>
      <c r="J23" s="3" t="s">
        <v>32</v>
      </c>
      <c r="K23" s="5">
        <v>22</v>
      </c>
      <c r="M23" s="5" t="s">
        <v>66</v>
      </c>
      <c r="N23" s="5">
        <v>12</v>
      </c>
    </row>
    <row r="24" spans="1:16">
      <c r="A24" s="3" t="s">
        <v>21</v>
      </c>
      <c r="B24" s="1">
        <v>23</v>
      </c>
      <c r="D24" s="3" t="s">
        <v>35</v>
      </c>
      <c r="E24" s="1">
        <v>23</v>
      </c>
      <c r="G24" s="3" t="s">
        <v>33</v>
      </c>
      <c r="H24" s="8">
        <v>23</v>
      </c>
      <c r="I24" s="8"/>
      <c r="J24" s="3" t="s">
        <v>33</v>
      </c>
      <c r="K24" s="5">
        <v>23</v>
      </c>
      <c r="M24" s="5" t="s">
        <v>66</v>
      </c>
      <c r="N24" s="5">
        <v>13</v>
      </c>
    </row>
    <row r="25" spans="1:16">
      <c r="A25" s="3" t="s">
        <v>22</v>
      </c>
      <c r="B25" s="1">
        <v>24</v>
      </c>
      <c r="D25" s="3" t="s">
        <v>36</v>
      </c>
      <c r="E25" s="1">
        <v>24</v>
      </c>
      <c r="G25" s="3" t="s">
        <v>34</v>
      </c>
      <c r="H25" s="8">
        <v>24</v>
      </c>
      <c r="I25" s="8"/>
      <c r="J25" s="3" t="s">
        <v>34</v>
      </c>
      <c r="K25" s="5">
        <v>24</v>
      </c>
    </row>
    <row r="26" spans="1:16">
      <c r="A26" s="3" t="s">
        <v>77</v>
      </c>
      <c r="B26" s="1">
        <v>25</v>
      </c>
      <c r="D26" s="3" t="s">
        <v>39</v>
      </c>
      <c r="E26" s="1">
        <v>25</v>
      </c>
      <c r="G26" s="3" t="s">
        <v>35</v>
      </c>
      <c r="H26" s="8">
        <v>25</v>
      </c>
      <c r="I26" s="8"/>
      <c r="J26" s="3" t="s">
        <v>35</v>
      </c>
      <c r="K26" s="5">
        <v>25</v>
      </c>
    </row>
    <row r="27" spans="1:16">
      <c r="A27" s="6" t="s">
        <v>23</v>
      </c>
      <c r="B27" s="1">
        <v>26</v>
      </c>
      <c r="D27" s="3" t="s">
        <v>44</v>
      </c>
      <c r="E27" s="1">
        <v>26</v>
      </c>
      <c r="G27" s="3" t="s">
        <v>36</v>
      </c>
      <c r="H27" s="8">
        <v>26</v>
      </c>
      <c r="I27" s="8"/>
      <c r="J27" s="3" t="s">
        <v>36</v>
      </c>
      <c r="K27" s="5">
        <v>26</v>
      </c>
    </row>
    <row r="28" spans="1:16" ht="31">
      <c r="A28" s="3" t="s">
        <v>24</v>
      </c>
      <c r="B28" s="1">
        <v>27</v>
      </c>
      <c r="C28" s="2" t="s">
        <v>58</v>
      </c>
      <c r="D28" s="3" t="s">
        <v>45</v>
      </c>
      <c r="E28" s="1">
        <v>27</v>
      </c>
      <c r="G28" s="3" t="s">
        <v>92</v>
      </c>
      <c r="H28" s="8">
        <v>27</v>
      </c>
      <c r="I28" s="8"/>
      <c r="J28" s="3" t="s">
        <v>39</v>
      </c>
      <c r="K28" s="5">
        <v>27</v>
      </c>
      <c r="M28" s="5" t="s">
        <v>66</v>
      </c>
      <c r="N28" s="5">
        <v>14</v>
      </c>
    </row>
    <row r="29" spans="1:16">
      <c r="A29" s="3" t="s">
        <v>25</v>
      </c>
      <c r="B29" s="1">
        <v>28</v>
      </c>
      <c r="D29" s="3" t="s">
        <v>46</v>
      </c>
      <c r="E29" s="1">
        <v>28</v>
      </c>
      <c r="G29" s="3" t="s">
        <v>44</v>
      </c>
      <c r="H29" s="8">
        <v>28</v>
      </c>
      <c r="I29" s="8"/>
      <c r="J29" s="3" t="s">
        <v>44</v>
      </c>
      <c r="K29" s="5">
        <v>28</v>
      </c>
      <c r="M29" s="5" t="s">
        <v>66</v>
      </c>
      <c r="N29" s="5">
        <v>15</v>
      </c>
    </row>
    <row r="30" spans="1:16">
      <c r="A30" s="3" t="s">
        <v>26</v>
      </c>
      <c r="B30" s="1">
        <v>29</v>
      </c>
      <c r="D30" s="3" t="s">
        <v>47</v>
      </c>
      <c r="E30" s="1">
        <v>29</v>
      </c>
      <c r="G30" s="3" t="s">
        <v>45</v>
      </c>
      <c r="H30" s="8">
        <v>29</v>
      </c>
      <c r="I30" s="8"/>
      <c r="J30" s="3" t="s">
        <v>45</v>
      </c>
      <c r="K30" s="5">
        <v>29</v>
      </c>
      <c r="M30" s="5" t="s">
        <v>66</v>
      </c>
      <c r="N30" s="5">
        <v>16</v>
      </c>
    </row>
    <row r="31" spans="1:16">
      <c r="A31" s="3" t="s">
        <v>78</v>
      </c>
      <c r="B31" s="1">
        <v>30</v>
      </c>
      <c r="G31" s="3"/>
      <c r="J31" s="5" t="s">
        <v>27</v>
      </c>
      <c r="K31" s="5">
        <v>30</v>
      </c>
    </row>
    <row r="32" spans="1:16" ht="62">
      <c r="A32" s="3" t="s">
        <v>87</v>
      </c>
      <c r="B32" s="1">
        <v>31</v>
      </c>
      <c r="C32" s="2" t="s">
        <v>54</v>
      </c>
      <c r="M32" s="5" t="s">
        <v>66</v>
      </c>
      <c r="N32" s="5">
        <v>17</v>
      </c>
      <c r="O32" s="5" t="s">
        <v>67</v>
      </c>
      <c r="P32" s="5">
        <v>9</v>
      </c>
    </row>
    <row r="33" spans="1:16">
      <c r="A33" s="3" t="s">
        <v>88</v>
      </c>
      <c r="B33" s="1">
        <v>32</v>
      </c>
    </row>
    <row r="34" spans="1:16">
      <c r="A34" s="3" t="s">
        <v>89</v>
      </c>
      <c r="B34" s="1">
        <v>33</v>
      </c>
      <c r="M34" s="5" t="s">
        <v>66</v>
      </c>
      <c r="N34" s="5">
        <v>18</v>
      </c>
      <c r="O34" s="5" t="s">
        <v>67</v>
      </c>
      <c r="P34" s="5">
        <v>10</v>
      </c>
    </row>
    <row r="35" spans="1:16">
      <c r="A35" s="3" t="s">
        <v>81</v>
      </c>
      <c r="B35" s="1">
        <v>34</v>
      </c>
    </row>
    <row r="36" spans="1:16">
      <c r="A36" s="3" t="s">
        <v>90</v>
      </c>
      <c r="B36" s="1">
        <v>35</v>
      </c>
    </row>
    <row r="37" spans="1:16">
      <c r="A37" s="3" t="s">
        <v>86</v>
      </c>
      <c r="B37" s="1">
        <v>36</v>
      </c>
      <c r="M37" s="5" t="s">
        <v>66</v>
      </c>
      <c r="N37" s="5">
        <v>19</v>
      </c>
    </row>
    <row r="38" spans="1:16">
      <c r="A38" s="3" t="s">
        <v>27</v>
      </c>
      <c r="B38" s="1">
        <v>37</v>
      </c>
    </row>
    <row r="39" spans="1:16">
      <c r="A39" s="3" t="s">
        <v>28</v>
      </c>
      <c r="B39" s="1">
        <v>38</v>
      </c>
    </row>
    <row r="40" spans="1:16">
      <c r="A40" s="3" t="s">
        <v>29</v>
      </c>
      <c r="B40" s="1">
        <v>39</v>
      </c>
    </row>
    <row r="41" spans="1:16">
      <c r="A41" s="3" t="s">
        <v>30</v>
      </c>
      <c r="B41" s="1">
        <v>40</v>
      </c>
    </row>
    <row r="42" spans="1:16">
      <c r="A42" s="3" t="s">
        <v>31</v>
      </c>
      <c r="B42" s="1">
        <v>41</v>
      </c>
    </row>
    <row r="43" spans="1:16">
      <c r="A43" s="3" t="s">
        <v>32</v>
      </c>
      <c r="B43" s="1">
        <v>42</v>
      </c>
    </row>
    <row r="44" spans="1:16">
      <c r="A44" s="3" t="s">
        <v>33</v>
      </c>
      <c r="B44" s="1">
        <v>43</v>
      </c>
    </row>
    <row r="45" spans="1:16">
      <c r="A45" s="3" t="s">
        <v>34</v>
      </c>
      <c r="B45" s="1">
        <v>44</v>
      </c>
    </row>
    <row r="46" spans="1:16">
      <c r="A46" s="3" t="s">
        <v>91</v>
      </c>
      <c r="B46" s="1">
        <v>45</v>
      </c>
      <c r="M46" s="5" t="s">
        <v>66</v>
      </c>
      <c r="N46" s="5">
        <v>20</v>
      </c>
    </row>
    <row r="47" spans="1:16">
      <c r="A47" s="3" t="s">
        <v>35</v>
      </c>
      <c r="B47" s="1">
        <v>46</v>
      </c>
    </row>
    <row r="48" spans="1:16">
      <c r="A48" s="3" t="s">
        <v>36</v>
      </c>
      <c r="B48" s="1">
        <v>47</v>
      </c>
    </row>
    <row r="49" spans="1:18">
      <c r="A49" s="3" t="s">
        <v>37</v>
      </c>
      <c r="B49" s="1">
        <v>48</v>
      </c>
      <c r="M49" s="5" t="s">
        <v>66</v>
      </c>
      <c r="N49" s="5">
        <v>21</v>
      </c>
    </row>
    <row r="50" spans="1:18">
      <c r="A50" s="3" t="s">
        <v>38</v>
      </c>
      <c r="B50" s="1">
        <v>49</v>
      </c>
      <c r="M50" s="5" t="s">
        <v>66</v>
      </c>
      <c r="N50" s="5">
        <v>22</v>
      </c>
    </row>
    <row r="51" spans="1:18">
      <c r="A51" s="3" t="s">
        <v>39</v>
      </c>
      <c r="B51" s="1">
        <v>50</v>
      </c>
    </row>
    <row r="52" spans="1:18">
      <c r="A52" s="3" t="s">
        <v>40</v>
      </c>
      <c r="B52" s="1">
        <v>51</v>
      </c>
    </row>
    <row r="53" spans="1:18">
      <c r="A53" s="3" t="s">
        <v>41</v>
      </c>
      <c r="B53" s="1">
        <v>52</v>
      </c>
      <c r="M53" s="5" t="s">
        <v>66</v>
      </c>
      <c r="N53" s="5">
        <v>23</v>
      </c>
    </row>
    <row r="54" spans="1:18">
      <c r="A54" s="3" t="s">
        <v>42</v>
      </c>
      <c r="B54" s="1">
        <v>53</v>
      </c>
      <c r="M54" s="5" t="s">
        <v>66</v>
      </c>
      <c r="N54" s="5">
        <v>24</v>
      </c>
    </row>
    <row r="55" spans="1:18" ht="62">
      <c r="A55" s="3" t="s">
        <v>43</v>
      </c>
      <c r="B55" s="1">
        <v>54</v>
      </c>
      <c r="C55" s="2" t="s">
        <v>56</v>
      </c>
      <c r="M55" s="5" t="s">
        <v>66</v>
      </c>
      <c r="N55" s="5">
        <v>25</v>
      </c>
      <c r="O55" s="5" t="s">
        <v>67</v>
      </c>
      <c r="P55" s="5">
        <v>11</v>
      </c>
    </row>
    <row r="56" spans="1:18">
      <c r="A56" s="3" t="s">
        <v>44</v>
      </c>
      <c r="B56" s="1">
        <v>55</v>
      </c>
    </row>
    <row r="57" spans="1:18">
      <c r="A57" s="3" t="s">
        <v>45</v>
      </c>
      <c r="B57" s="1">
        <v>56</v>
      </c>
    </row>
    <row r="58" spans="1:18">
      <c r="A58" s="3" t="s">
        <v>46</v>
      </c>
      <c r="B58" s="1">
        <v>57</v>
      </c>
    </row>
    <row r="59" spans="1:18">
      <c r="A59" s="3" t="s">
        <v>47</v>
      </c>
      <c r="B59" s="1">
        <v>58</v>
      </c>
    </row>
    <row r="60" spans="1:18">
      <c r="A60" s="1" t="s">
        <v>48</v>
      </c>
      <c r="B60" s="1">
        <v>59</v>
      </c>
    </row>
    <row r="62" spans="1:18">
      <c r="A62" s="10" t="s">
        <v>68</v>
      </c>
      <c r="B62" s="1" t="s">
        <v>69</v>
      </c>
      <c r="O62" s="5" t="s">
        <v>67</v>
      </c>
      <c r="P62" s="5">
        <v>12</v>
      </c>
    </row>
    <row r="63" spans="1:18">
      <c r="A63" s="10" t="s">
        <v>70</v>
      </c>
      <c r="B63" s="1" t="s">
        <v>69</v>
      </c>
      <c r="O63" s="5" t="s">
        <v>67</v>
      </c>
      <c r="P63" s="5">
        <v>13</v>
      </c>
    </row>
    <row r="64" spans="1:18">
      <c r="A64" s="1" t="s">
        <v>71</v>
      </c>
      <c r="B64" s="1" t="s">
        <v>69</v>
      </c>
      <c r="O64" s="9" t="s">
        <v>67</v>
      </c>
      <c r="P64" s="5">
        <v>14</v>
      </c>
      <c r="Q64" s="5" t="s">
        <v>74</v>
      </c>
      <c r="R64" s="5" t="s">
        <v>75</v>
      </c>
    </row>
    <row r="65" spans="1:16">
      <c r="A65" s="1" t="s">
        <v>72</v>
      </c>
      <c r="B65" s="1" t="s">
        <v>69</v>
      </c>
      <c r="O65" s="9" t="s">
        <v>67</v>
      </c>
      <c r="P65" s="5">
        <v>15</v>
      </c>
    </row>
    <row r="66" spans="1:16">
      <c r="A66" s="1" t="s">
        <v>73</v>
      </c>
      <c r="B66" s="1" t="s">
        <v>69</v>
      </c>
      <c r="O66" s="9" t="s">
        <v>67</v>
      </c>
      <c r="P66" s="5">
        <v>16</v>
      </c>
    </row>
    <row r="67" spans="1:16">
      <c r="O67" s="5" t="s">
        <v>76</v>
      </c>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2FA3A-8DBD-DE4C-AE1E-4B8641C1FB07}">
  <dimension ref="A1:B6"/>
  <sheetViews>
    <sheetView workbookViewId="0">
      <selection activeCell="B5" sqref="B5"/>
    </sheetView>
  </sheetViews>
  <sheetFormatPr baseColWidth="10" defaultRowHeight="16"/>
  <cols>
    <col min="2" max="2" width="45.6640625" bestFit="1" customWidth="1"/>
  </cols>
  <sheetData>
    <row r="1" spans="1:2">
      <c r="A1" t="s">
        <v>49</v>
      </c>
      <c r="B1" t="s">
        <v>50</v>
      </c>
    </row>
    <row r="2" spans="1:2">
      <c r="A2" t="s">
        <v>52</v>
      </c>
      <c r="B2" t="s">
        <v>53</v>
      </c>
    </row>
    <row r="3" spans="1:2">
      <c r="A3" t="s">
        <v>64</v>
      </c>
      <c r="B3" t="s">
        <v>65</v>
      </c>
    </row>
    <row r="4" spans="1:2">
      <c r="A4" t="s">
        <v>93</v>
      </c>
      <c r="B4" t="s">
        <v>94</v>
      </c>
    </row>
    <row r="5" spans="1:2">
      <c r="A5" t="s">
        <v>105</v>
      </c>
      <c r="B5" t="s">
        <v>149</v>
      </c>
    </row>
    <row r="6" spans="1:2">
      <c r="A6" t="s">
        <v>147</v>
      </c>
      <c r="B6"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Read me </vt:lpstr>
      <vt:lpstr>All versions - data </vt:lpstr>
      <vt:lpstr>Table of comparison - formulae</vt:lpstr>
      <vt:lpstr>Table of comparison - clean</vt:lpstr>
      <vt:lpstr>Notes on 篇</vt:lpstr>
      <vt:lpstr>bibliography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maddalena</cp:lastModifiedBy>
  <dcterms:created xsi:type="dcterms:W3CDTF">2020-09-08T00:43:28Z</dcterms:created>
  <dcterms:modified xsi:type="dcterms:W3CDTF">2022-09-01T19:26:48Z</dcterms:modified>
</cp:coreProperties>
</file>